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gauthcat\Downloads\"/>
    </mc:Choice>
  </mc:AlternateContent>
  <xr:revisionPtr revIDLastSave="0" documentId="8_{1774052F-3BD0-4CFA-8A6B-A081EE55507C}" xr6:coauthVersionLast="47" xr6:coauthVersionMax="47" xr10:uidLastSave="{00000000-0000-0000-0000-000000000000}"/>
  <bookViews>
    <workbookView xWindow="-108" yWindow="-108" windowWidth="23256" windowHeight="13896" xr2:uid="{00000000-000D-0000-FFFF-FFFF00000000}"/>
  </bookViews>
  <sheets>
    <sheet name="Instructions" sheetId="9" r:id="rId1"/>
    <sheet name="Revised" sheetId="5" r:id="rId2"/>
  </sheets>
  <definedNames>
    <definedName name="_xlnm.Print_Area" localSheetId="1">Revised!$A$1:$G$70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1" i="5" l="1"/>
  <c r="G72" i="5"/>
  <c r="G73" i="5"/>
  <c r="G74" i="5"/>
  <c r="G75" i="5"/>
  <c r="G76" i="5"/>
  <c r="G77" i="5"/>
  <c r="G78" i="5"/>
  <c r="G79" i="5"/>
  <c r="F58" i="5"/>
  <c r="G58" i="5" s="1"/>
  <c r="F59" i="5"/>
  <c r="G59" i="5" s="1"/>
  <c r="F60" i="5"/>
  <c r="G60" i="5" s="1"/>
  <c r="F61" i="5"/>
  <c r="G61" i="5" s="1"/>
  <c r="F45" i="5" l="1"/>
  <c r="G45" i="5" s="1"/>
  <c r="F46" i="5"/>
  <c r="G46" i="5" s="1"/>
  <c r="F47" i="5"/>
  <c r="G47" i="5" s="1"/>
  <c r="F48" i="5"/>
  <c r="G48" i="5" s="1"/>
  <c r="F49" i="5"/>
  <c r="G49" i="5" s="1"/>
  <c r="F50" i="5"/>
  <c r="G50" i="5" s="1"/>
  <c r="F51" i="5"/>
  <c r="G51" i="5" s="1"/>
  <c r="F52" i="5"/>
  <c r="G52" i="5" s="1"/>
  <c r="F53" i="5"/>
  <c r="G53" i="5" s="1"/>
  <c r="F35" i="5"/>
  <c r="G35" i="5" s="1"/>
  <c r="F36" i="5"/>
  <c r="G36" i="5" s="1"/>
  <c r="F37" i="5"/>
  <c r="G37" i="5" s="1"/>
  <c r="F38" i="5"/>
  <c r="G38" i="5" s="1"/>
  <c r="F39" i="5"/>
  <c r="G39" i="5" s="1"/>
  <c r="F40" i="5"/>
  <c r="G40" i="5" s="1"/>
  <c r="F27" i="5"/>
  <c r="G27" i="5" s="1"/>
  <c r="F28" i="5"/>
  <c r="G28" i="5" s="1"/>
  <c r="F29" i="5"/>
  <c r="G29" i="5" s="1"/>
  <c r="F30" i="5"/>
  <c r="G30" i="5" s="1"/>
  <c r="F31" i="5"/>
  <c r="G31" i="5" s="1"/>
  <c r="F32" i="5"/>
  <c r="G32" i="5" s="1"/>
  <c r="F33" i="5"/>
  <c r="G33" i="5" s="1"/>
  <c r="F34" i="5"/>
  <c r="G34" i="5" s="1"/>
  <c r="F21" i="5"/>
  <c r="G21" i="5" s="1"/>
  <c r="F22" i="5"/>
  <c r="G22" i="5" s="1"/>
  <c r="F14" i="5"/>
  <c r="G14" i="5" s="1"/>
  <c r="F15" i="5"/>
  <c r="G15" i="5" s="1"/>
  <c r="F16" i="5"/>
  <c r="G16" i="5" s="1"/>
  <c r="F17" i="5"/>
  <c r="G17" i="5" s="1"/>
  <c r="F18" i="5"/>
  <c r="G18" i="5" s="1"/>
  <c r="F19" i="5"/>
  <c r="G19" i="5" s="1"/>
  <c r="F20" i="5"/>
  <c r="G20" i="5" s="1"/>
  <c r="E11" i="5" l="1"/>
  <c r="G2" i="5"/>
  <c r="F57" i="5"/>
  <c r="G57" i="5" s="1"/>
  <c r="F44" i="5"/>
  <c r="G44" i="5" s="1"/>
  <c r="F26" i="5"/>
  <c r="F82" i="5"/>
  <c r="F69" i="5"/>
  <c r="F64" i="5"/>
  <c r="F56" i="5"/>
  <c r="E56" i="5"/>
  <c r="F43" i="5"/>
  <c r="E43" i="5"/>
  <c r="F25" i="5"/>
  <c r="F12" i="5"/>
  <c r="E25" i="5"/>
  <c r="F80" i="5"/>
  <c r="G70" i="5"/>
  <c r="F41" i="5" l="1"/>
  <c r="G26" i="5"/>
  <c r="G80" i="5"/>
  <c r="F54" i="5"/>
  <c r="G62" i="5" l="1"/>
  <c r="G41" i="5"/>
  <c r="F62" i="5"/>
  <c r="F13" i="5"/>
  <c r="F23" i="5" s="1"/>
  <c r="G54" i="5" l="1"/>
  <c r="G13" i="5"/>
  <c r="G23" i="5" l="1"/>
  <c r="G65" i="5" s="1"/>
  <c r="F65" i="5"/>
  <c r="F66" i="5" s="1"/>
  <c r="G66" i="5" l="1"/>
  <c r="G83" i="5" s="1"/>
  <c r="G5" i="5" s="1"/>
  <c r="F83" i="5"/>
  <c r="G3" i="5" s="1"/>
</calcChain>
</file>

<file path=xl/sharedStrings.xml><?xml version="1.0" encoding="utf-8"?>
<sst xmlns="http://schemas.openxmlformats.org/spreadsheetml/2006/main" count="372" uniqueCount="360">
  <si>
    <t>IMPORTANT INFORMATION</t>
  </si>
  <si>
    <r>
      <t>1. The purpose of this template is to allow investigator costs to be captured for review and approval.</t>
    </r>
    <r>
      <rPr>
        <b/>
        <sz val="12"/>
        <color theme="1"/>
        <rFont val="Arial"/>
        <family val="2"/>
      </rPr>
      <t xml:space="preserve">
</t>
    </r>
    <r>
      <rPr>
        <sz val="12"/>
        <color theme="1"/>
        <rFont val="Arial"/>
        <family val="2"/>
      </rPr>
      <t xml:space="preserve">
2. This template is embedded with formulas to help simplify the work needed to be done by end-users. These formulas help determine the total budget costs with appropriate overhead costs and exchange rate factors.</t>
    </r>
    <r>
      <rPr>
        <b/>
        <sz val="12"/>
        <color theme="1"/>
        <rFont val="Arial"/>
        <family val="2"/>
      </rPr>
      <t xml:space="preserve"> 
</t>
    </r>
    <r>
      <rPr>
        <sz val="12"/>
        <color theme="1"/>
        <rFont val="Arial"/>
        <family val="2"/>
      </rPr>
      <t xml:space="preserve">
3. Please list each study related cost in the section you feel most appropriate. 
4. Detail all salary related cost in the section provided if applicable. List the percentage of time each individual will be spending on this study, as well as the salary and benefits compensation requested. 
5. Please only list study supplies needed to perform this particular study. General office supplies should not be included with study supplies.
6. For studies that take place outside of the US: Please enter current exchange rate to USD. Please use local currency costs for the template. Based on the exchange rate entered, the costs entered will automatically be converted into US Dollars.</t>
    </r>
  </si>
  <si>
    <t>Currency Reference</t>
  </si>
  <si>
    <t>Currency Name</t>
  </si>
  <si>
    <t>ISO Code</t>
  </si>
  <si>
    <t>United States Dollar</t>
  </si>
  <si>
    <t>USD</t>
  </si>
  <si>
    <t>Australia Dollar</t>
  </si>
  <si>
    <t>AUD</t>
  </si>
  <si>
    <t>Canada Dollar</t>
  </si>
  <si>
    <t>CAD</t>
  </si>
  <si>
    <t>China Yuan Renminbi</t>
  </si>
  <si>
    <t>CNY</t>
  </si>
  <si>
    <t>Euro Member Countries</t>
  </si>
  <si>
    <t>EUR</t>
  </si>
  <si>
    <t>Sterling / United Kingdom Pound</t>
  </si>
  <si>
    <t>GBP</t>
  </si>
  <si>
    <t>Japan Yen</t>
  </si>
  <si>
    <t>JPY</t>
  </si>
  <si>
    <t>Korea (South) Won</t>
  </si>
  <si>
    <t>KRW</t>
  </si>
  <si>
    <t>Afghanistan Afghani</t>
  </si>
  <si>
    <t>AFN</t>
  </si>
  <si>
    <t>Albania Lek</t>
  </si>
  <si>
    <t>ALL</t>
  </si>
  <si>
    <t>Algeria Dinar</t>
  </si>
  <si>
    <t>DZD</t>
  </si>
  <si>
    <t>Angola Kwanza</t>
  </si>
  <si>
    <t>AOA</t>
  </si>
  <si>
    <t>Argentina Peso</t>
  </si>
  <si>
    <t>ARS</t>
  </si>
  <si>
    <t>Armenia Dram</t>
  </si>
  <si>
    <t>AMD</t>
  </si>
  <si>
    <t>Aruba Guilder</t>
  </si>
  <si>
    <t>AWG</t>
  </si>
  <si>
    <t>Azerbaijan Manat</t>
  </si>
  <si>
    <t>AZN</t>
  </si>
  <si>
    <t>Bahamas Dollar</t>
  </si>
  <si>
    <t>BSD</t>
  </si>
  <si>
    <t>Bahrain Dinar</t>
  </si>
  <si>
    <t>BHD</t>
  </si>
  <si>
    <t>Bangladesh Taka</t>
  </si>
  <si>
    <t>BDT</t>
  </si>
  <si>
    <t>Barbados Dollar</t>
  </si>
  <si>
    <t>BBD</t>
  </si>
  <si>
    <t>Belarus Ruble</t>
  </si>
  <si>
    <t>BYN</t>
  </si>
  <si>
    <t>Belize Dollar</t>
  </si>
  <si>
    <t>BZD</t>
  </si>
  <si>
    <t>Bermuda Dollar</t>
  </si>
  <si>
    <t>BMD</t>
  </si>
  <si>
    <t>Bhutan Ngultrum</t>
  </si>
  <si>
    <t>BTN</t>
  </si>
  <si>
    <t>Bolivia Bolíviano</t>
  </si>
  <si>
    <t>BOB</t>
  </si>
  <si>
    <t>Bosnia and Herzegovina Convertible Mark</t>
  </si>
  <si>
    <t>BAM</t>
  </si>
  <si>
    <t>Botswana Pula</t>
  </si>
  <si>
    <t>BWP</t>
  </si>
  <si>
    <t>Brazil Real</t>
  </si>
  <si>
    <t>BRL</t>
  </si>
  <si>
    <t>Brunei Darussalam Dollar</t>
  </si>
  <si>
    <t>BND</t>
  </si>
  <si>
    <t>Bulgaria Lev</t>
  </si>
  <si>
    <t>BGN</t>
  </si>
  <si>
    <t>Burundi Franc</t>
  </si>
  <si>
    <t>BIF</t>
  </si>
  <si>
    <t>Cambodia Riel</t>
  </si>
  <si>
    <t>KHR</t>
  </si>
  <si>
    <t>Cape Verde Escudo</t>
  </si>
  <si>
    <t>CVE</t>
  </si>
  <si>
    <t>Cayman Islands Dollar</t>
  </si>
  <si>
    <t>KYD</t>
  </si>
  <si>
    <t>Chile Peso</t>
  </si>
  <si>
    <t>CLP</t>
  </si>
  <si>
    <t>Colombia Peso</t>
  </si>
  <si>
    <t>COP</t>
  </si>
  <si>
    <t>Communauté Financière Africaine (BCEAO) Franc</t>
  </si>
  <si>
    <t>XOF</t>
  </si>
  <si>
    <t>Communauté Financière Africaine (BEAC) CFA Franc BEAC</t>
  </si>
  <si>
    <t>XAF</t>
  </si>
  <si>
    <t>Comorian Franc</t>
  </si>
  <si>
    <t>KMF</t>
  </si>
  <si>
    <t>Comptoirs Français du Pacifique (CFP) Franc</t>
  </si>
  <si>
    <t>XPF</t>
  </si>
  <si>
    <t>Congo/Kinshasa Franc</t>
  </si>
  <si>
    <t>CDF</t>
  </si>
  <si>
    <t>Costa Rica Colon</t>
  </si>
  <si>
    <t>CRC</t>
  </si>
  <si>
    <t>Croatia Kuna</t>
  </si>
  <si>
    <t>HRK</t>
  </si>
  <si>
    <t>Cuba Convertible Peso</t>
  </si>
  <si>
    <t>CUC</t>
  </si>
  <si>
    <t>Cuba Peso</t>
  </si>
  <si>
    <t>CUP</t>
  </si>
  <si>
    <t>Czech Republic Koruna</t>
  </si>
  <si>
    <t>CZK</t>
  </si>
  <si>
    <t>Denmark Krone</t>
  </si>
  <si>
    <t>DKK</t>
  </si>
  <si>
    <t>Djibouti Franc</t>
  </si>
  <si>
    <t>DJF</t>
  </si>
  <si>
    <t>Dominican Republic Peso</t>
  </si>
  <si>
    <t>DOP</t>
  </si>
  <si>
    <t>East Caribbean Dollar</t>
  </si>
  <si>
    <t>XCD</t>
  </si>
  <si>
    <t>Egypt Pound</t>
  </si>
  <si>
    <t>EGP</t>
  </si>
  <si>
    <t>El Salvador Colon</t>
  </si>
  <si>
    <t>SVC</t>
  </si>
  <si>
    <t>Eritrea Nakfa</t>
  </si>
  <si>
    <t>ERN</t>
  </si>
  <si>
    <t>eSwatini Lilangeni</t>
  </si>
  <si>
    <t>SZL</t>
  </si>
  <si>
    <t>Ethiopia Birr</t>
  </si>
  <si>
    <t>ETB</t>
  </si>
  <si>
    <t>Falkland Islands (Malvinas) Pound</t>
  </si>
  <si>
    <t>FKP</t>
  </si>
  <si>
    <t>Fiji Dollar</t>
  </si>
  <si>
    <t>FJD</t>
  </si>
  <si>
    <t>Gambia Dalasi</t>
  </si>
  <si>
    <t>GMD</t>
  </si>
  <si>
    <t>Georgia Lari</t>
  </si>
  <si>
    <t>GEL</t>
  </si>
  <si>
    <t>Ghana Cedi</t>
  </si>
  <si>
    <t>GHS</t>
  </si>
  <si>
    <t>Gibraltar Pound</t>
  </si>
  <si>
    <t>GIP</t>
  </si>
  <si>
    <t>Guatemala Quetzal</t>
  </si>
  <si>
    <t>GTQ</t>
  </si>
  <si>
    <t>Guernsey Pound</t>
  </si>
  <si>
    <t>GGP</t>
  </si>
  <si>
    <t>Guinea Franc</t>
  </si>
  <si>
    <t>GNF</t>
  </si>
  <si>
    <t>Guyana Dollar</t>
  </si>
  <si>
    <t>GYD</t>
  </si>
  <si>
    <t>Haiti Gourde</t>
  </si>
  <si>
    <t>HTG</t>
  </si>
  <si>
    <t>Honduras Lempira</t>
  </si>
  <si>
    <t>HNL</t>
  </si>
  <si>
    <t>Hong Kong Dollar</t>
  </si>
  <si>
    <t>HKD</t>
  </si>
  <si>
    <t>Hungary Forint</t>
  </si>
  <si>
    <t>HUF</t>
  </si>
  <si>
    <t>Iceland Krona</t>
  </si>
  <si>
    <t>ISK</t>
  </si>
  <si>
    <t>India Rupee</t>
  </si>
  <si>
    <t>INR</t>
  </si>
  <si>
    <t>Indonesia Rupiah</t>
  </si>
  <si>
    <t>IDR</t>
  </si>
  <si>
    <t>International Monetary Fund (IMF) Special Drawing Rights</t>
  </si>
  <si>
    <t>XDR</t>
  </si>
  <si>
    <t>Iran Rial</t>
  </si>
  <si>
    <t>IRR</t>
  </si>
  <si>
    <t>Iraq Dinar</t>
  </si>
  <si>
    <t>IQD</t>
  </si>
  <si>
    <t>Isle of Man Pound</t>
  </si>
  <si>
    <t>IMP</t>
  </si>
  <si>
    <t>Israel Shekel</t>
  </si>
  <si>
    <t>ILS</t>
  </si>
  <si>
    <t>Jamaica Dollar</t>
  </si>
  <si>
    <t>JMD</t>
  </si>
  <si>
    <t>Jersey Pound</t>
  </si>
  <si>
    <t>JEP</t>
  </si>
  <si>
    <t>Jordan Dinar</t>
  </si>
  <si>
    <t>JOD</t>
  </si>
  <si>
    <t>Kazakhstan Tenge</t>
  </si>
  <si>
    <t>KZT</t>
  </si>
  <si>
    <t>Kenya Shilling</t>
  </si>
  <si>
    <t>KES</t>
  </si>
  <si>
    <t>Korea (North) Won</t>
  </si>
  <si>
    <t>KPW</t>
  </si>
  <si>
    <t>Kuwait Dinar</t>
  </si>
  <si>
    <t>KWD</t>
  </si>
  <si>
    <t>Kyrgyzstan Som</t>
  </si>
  <si>
    <t>KGS</t>
  </si>
  <si>
    <t>Laos Kip</t>
  </si>
  <si>
    <t>LAK</t>
  </si>
  <si>
    <t>Lebanon Pound</t>
  </si>
  <si>
    <t>LBP</t>
  </si>
  <si>
    <t>Lesotho Loti</t>
  </si>
  <si>
    <t>LSL</t>
  </si>
  <si>
    <t>Liberia Dollar</t>
  </si>
  <si>
    <t>LRD</t>
  </si>
  <si>
    <t>Libya Dinar</t>
  </si>
  <si>
    <t>LYD</t>
  </si>
  <si>
    <t>Macau Pataca</t>
  </si>
  <si>
    <t>MOP</t>
  </si>
  <si>
    <t>Macedonia Denar</t>
  </si>
  <si>
    <t>MKD</t>
  </si>
  <si>
    <t>Madagascar Ariary</t>
  </si>
  <si>
    <t>MGA</t>
  </si>
  <si>
    <t>Malawi Kwacha</t>
  </si>
  <si>
    <t>MWK</t>
  </si>
  <si>
    <t>Malaysia Ringgit</t>
  </si>
  <si>
    <t>MYR</t>
  </si>
  <si>
    <t>Maldives (Maldive Islands) Rufiyaa</t>
  </si>
  <si>
    <t>MVR</t>
  </si>
  <si>
    <t>Mauritania Ouguiya</t>
  </si>
  <si>
    <t>MRU</t>
  </si>
  <si>
    <t>Mauritius Rupee</t>
  </si>
  <si>
    <t>MUR</t>
  </si>
  <si>
    <t>Mexico Peso</t>
  </si>
  <si>
    <t>MXN</t>
  </si>
  <si>
    <t>Moldova Leu</t>
  </si>
  <si>
    <t>MDL</t>
  </si>
  <si>
    <t>Mongolia Tughrik</t>
  </si>
  <si>
    <t>MNT</t>
  </si>
  <si>
    <t>Morocco Dirham</t>
  </si>
  <si>
    <t>MAD</t>
  </si>
  <si>
    <t>Mozambique Metical</t>
  </si>
  <si>
    <t>MZN</t>
  </si>
  <si>
    <t>Myanmar (Burma) Kyat</t>
  </si>
  <si>
    <t>MMK</t>
  </si>
  <si>
    <t>Namibia Dollar</t>
  </si>
  <si>
    <t>NAD</t>
  </si>
  <si>
    <t>Nepal Rupee</t>
  </si>
  <si>
    <t>NPR</t>
  </si>
  <si>
    <t>Netherlands Antilles Guilder</t>
  </si>
  <si>
    <t>ANG</t>
  </si>
  <si>
    <t>New Zealand Dollar</t>
  </si>
  <si>
    <t>NZD</t>
  </si>
  <si>
    <t>Nicaragua Cordoba</t>
  </si>
  <si>
    <t>NIO</t>
  </si>
  <si>
    <t>Nigeria Naira</t>
  </si>
  <si>
    <t>NGN</t>
  </si>
  <si>
    <t>Norway Krone</t>
  </si>
  <si>
    <t>NOK</t>
  </si>
  <si>
    <t>Oman Rial</t>
  </si>
  <si>
    <t>OMR</t>
  </si>
  <si>
    <t>Pakistan Rupee</t>
  </si>
  <si>
    <t>PKR</t>
  </si>
  <si>
    <t>Panama Balboa</t>
  </si>
  <si>
    <t>PAB</t>
  </si>
  <si>
    <t>Papua New Guinea Kina</t>
  </si>
  <si>
    <t>PGK</t>
  </si>
  <si>
    <t>Paraguay Guarani</t>
  </si>
  <si>
    <t>PYG</t>
  </si>
  <si>
    <t>Peru Sol</t>
  </si>
  <si>
    <t>PEN</t>
  </si>
  <si>
    <t>Philippines Peso</t>
  </si>
  <si>
    <t>PHP</t>
  </si>
  <si>
    <t>Poland Zloty</t>
  </si>
  <si>
    <t>PLN</t>
  </si>
  <si>
    <t>Qatar Riyal</t>
  </si>
  <si>
    <t>QAR</t>
  </si>
  <si>
    <t>Romania Leu</t>
  </si>
  <si>
    <t>RON</t>
  </si>
  <si>
    <t>Russia Ruble</t>
  </si>
  <si>
    <t>RUB</t>
  </si>
  <si>
    <t>Rwanda Franc</t>
  </si>
  <si>
    <t>RWF</t>
  </si>
  <si>
    <t>Saint Helena Pound</t>
  </si>
  <si>
    <t>SHP</t>
  </si>
  <si>
    <t>Samoa Tala</t>
  </si>
  <si>
    <t>WST</t>
  </si>
  <si>
    <t>São Tomé and Príncipe Dobra</t>
  </si>
  <si>
    <t>STN</t>
  </si>
  <si>
    <t>Saudi Arabia Riyal</t>
  </si>
  <si>
    <t>SAR</t>
  </si>
  <si>
    <t>Seborga Luigino</t>
  </si>
  <si>
    <t>SPL*</t>
  </si>
  <si>
    <t>Serbia Dinar</t>
  </si>
  <si>
    <t>RSD</t>
  </si>
  <si>
    <t>Seychelles Rupee</t>
  </si>
  <si>
    <t>SCR</t>
  </si>
  <si>
    <t>Sierra Leone Leone</t>
  </si>
  <si>
    <t>SLL</t>
  </si>
  <si>
    <t>Singapore Dollar</t>
  </si>
  <si>
    <t>SGD</t>
  </si>
  <si>
    <t>Solomon Islands Dollar</t>
  </si>
  <si>
    <t>SBD</t>
  </si>
  <si>
    <t>Somalia Shilling</t>
  </si>
  <si>
    <t>SOS</t>
  </si>
  <si>
    <t>South Africa Rand</t>
  </si>
  <si>
    <t>ZAR</t>
  </si>
  <si>
    <t>Sri Lanka Rupee</t>
  </si>
  <si>
    <t>LKR</t>
  </si>
  <si>
    <t>Sudan Pound</t>
  </si>
  <si>
    <t>SDG</t>
  </si>
  <si>
    <t>Suriname Dollar</t>
  </si>
  <si>
    <t>SRD</t>
  </si>
  <si>
    <t>Sweden Krona</t>
  </si>
  <si>
    <t>SEK</t>
  </si>
  <si>
    <t>Switzerland Franc</t>
  </si>
  <si>
    <t>CHF</t>
  </si>
  <si>
    <t>Syria Pound</t>
  </si>
  <si>
    <t>SYP</t>
  </si>
  <si>
    <t>Taiwan New Dollar</t>
  </si>
  <si>
    <t>TWD</t>
  </si>
  <si>
    <t>Tajikistan Somoni</t>
  </si>
  <si>
    <t>TJS</t>
  </si>
  <si>
    <t>Tanzania Shilling</t>
  </si>
  <si>
    <t>TZS</t>
  </si>
  <si>
    <t>Thailand Baht</t>
  </si>
  <si>
    <t>THB</t>
  </si>
  <si>
    <t>Tonga Pa'anga</t>
  </si>
  <si>
    <t>TOP</t>
  </si>
  <si>
    <t>Trinidad and Tobago Dollar</t>
  </si>
  <si>
    <t>TTD</t>
  </si>
  <si>
    <t>Tunisia Dinar</t>
  </si>
  <si>
    <t>TND</t>
  </si>
  <si>
    <t>Turkey Lira</t>
  </si>
  <si>
    <t>TRY</t>
  </si>
  <si>
    <t>Turkmenistan Manat</t>
  </si>
  <si>
    <t>TMT</t>
  </si>
  <si>
    <t>Tuvalu Dollar</t>
  </si>
  <si>
    <t>TVD</t>
  </si>
  <si>
    <t>Uganda Shilling</t>
  </si>
  <si>
    <t>UGX</t>
  </si>
  <si>
    <t>Ukraine Hryvnia</t>
  </si>
  <si>
    <t>UAH</t>
  </si>
  <si>
    <t>United Arab Emirates Dirham</t>
  </si>
  <si>
    <t>AED</t>
  </si>
  <si>
    <t>Uruguay Peso</t>
  </si>
  <si>
    <t>UYU</t>
  </si>
  <si>
    <t>Uzbekistan Som</t>
  </si>
  <si>
    <t>UZS</t>
  </si>
  <si>
    <t>Vanuatu Vatu</t>
  </si>
  <si>
    <t>VUV</t>
  </si>
  <si>
    <t>Venezuela Bolívar</t>
  </si>
  <si>
    <t>VEF</t>
  </si>
  <si>
    <t>Viet Nam Dong</t>
  </si>
  <si>
    <t>VND</t>
  </si>
  <si>
    <t>Yemen Rial</t>
  </si>
  <si>
    <t>YER</t>
  </si>
  <si>
    <t>Zambia Kwacha</t>
  </si>
  <si>
    <t>ZMW</t>
  </si>
  <si>
    <t>Zimbabwe Dollar</t>
  </si>
  <si>
    <t>ZWD</t>
  </si>
  <si>
    <t>PI NAME:</t>
  </si>
  <si>
    <t>PRODUCT:</t>
  </si>
  <si>
    <t>STUDY TITLE:</t>
  </si>
  <si>
    <t>Total Budget in USD</t>
  </si>
  <si>
    <t>Investigator-Initiated Studies Program</t>
  </si>
  <si>
    <t>DETAILED COSTS</t>
  </si>
  <si>
    <t>Set Local Currency</t>
  </si>
  <si>
    <t>1. SALARY &amp; BENEFITS (if applicable)</t>
  </si>
  <si>
    <t>Description</t>
  </si>
  <si>
    <t>% of Effort</t>
  </si>
  <si>
    <t>Total Salary Requested</t>
  </si>
  <si>
    <t>Total Benefits Requested</t>
  </si>
  <si>
    <t>Total Cost in USD</t>
  </si>
  <si>
    <t>2. STUDY SUPPLIES</t>
  </si>
  <si>
    <t># of Units</t>
  </si>
  <si>
    <t>3. ANALYSES &amp; REPORTS</t>
  </si>
  <si>
    <t>4. ANIMAL COST &amp; HOUSING</t>
  </si>
  <si>
    <t>INDIRECT OVERHEAD RATE (%)</t>
  </si>
  <si>
    <t>TOTAL BUDGET</t>
  </si>
  <si>
    <t xml:space="preserve">5. ONE TIME FEES </t>
  </si>
  <si>
    <t>Non-Clinical Budget Worksheet</t>
  </si>
  <si>
    <t>This template is for use with Non-Clinical IIS Studies</t>
  </si>
  <si>
    <t>Please complete the Non-Clinical Budget Template Worksheet.</t>
  </si>
  <si>
    <t>INDIRECT SUBTOTAL</t>
  </si>
  <si>
    <t>DIRECT SUBTOTAL</t>
  </si>
  <si>
    <t>SEC 4 SUBTOTAL</t>
  </si>
  <si>
    <t>SEC 3 SUBTOTAL</t>
  </si>
  <si>
    <t>SEC 2 SUBTOTAL</t>
  </si>
  <si>
    <t>SEC 1 SUBTOTAL</t>
  </si>
  <si>
    <t>ONE TIME FEE SUBTOTAL</t>
  </si>
  <si>
    <t>Effective: 08APR-2026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</si>
</sst>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_(* \(#,##0.00\);_(* &quot;-&quot;_);_(@_)"/>
    <numFmt numFmtId="165" formatCode="0.0000"/>
  </numFmts>
  <fonts count="16" x14ac:knownFonts="1">
    <font>
      <sz val="10"/>
      <name val="Arial"/>
    </font>
    <font>
      <sz val="10"/>
      <name val="Arial"/>
      <family val="2"/>
    </font>
    <font>
      <sz val="8"/>
      <name val="Arial"/>
      <family val="2"/>
    </font>
    <font>
      <sz val="12"/>
      <name val="Arial"/>
      <family val="2"/>
    </font>
    <font>
      <b/>
      <sz val="12"/>
      <name val="Arial"/>
      <family val="2"/>
    </font>
    <font>
      <b/>
      <sz val="12"/>
      <color rgb="FFFF0000"/>
      <name val="Arial"/>
      <family val="2"/>
    </font>
    <font>
      <b/>
      <u/>
      <sz val="12"/>
      <name val="Arial"/>
      <family val="2"/>
    </font>
    <font>
      <b/>
      <sz val="12"/>
      <color theme="1"/>
      <name val="Arial"/>
      <family val="2"/>
    </font>
    <font>
      <b/>
      <sz val="11"/>
      <color theme="1"/>
      <name val="Calibri"/>
      <family val="2"/>
      <scheme val="minor"/>
    </font>
    <font>
      <sz val="12"/>
      <color theme="1"/>
      <name val="Arial"/>
      <family val="2"/>
    </font>
    <font>
      <b/>
      <sz val="20"/>
      <color rgb="FFFF0000"/>
      <name val="Arial"/>
      <family val="2"/>
    </font>
    <font>
      <b/>
      <sz val="16"/>
      <color theme="1"/>
      <name val="Arial"/>
      <family val="2"/>
    </font>
    <font>
      <sz val="12"/>
      <color rgb="FF222222"/>
      <name val="Arial"/>
      <family val="2"/>
    </font>
    <font>
      <b/>
      <sz val="12"/>
      <color rgb="FFFFFFFF"/>
      <name val="Arial"/>
      <family val="2"/>
    </font>
    <font>
      <b/>
      <sz val="12"/>
      <color theme="1"/>
      <name val="Calibri"/>
      <family val="2"/>
      <scheme val="minor"/>
    </font>
    <font>
      <sz val="10"/>
      <name val="Arial"/>
      <family val="2"/>
    </font>
  </fonts>
  <fills count="13">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theme="0"/>
        <bgColor indexed="64"/>
      </patternFill>
    </fill>
    <fill>
      <patternFill patternType="solid">
        <fgColor rgb="FFFFFF99"/>
        <bgColor indexed="64"/>
      </patternFill>
    </fill>
    <fill>
      <patternFill patternType="solid">
        <fgColor rgb="FF99CCFF"/>
        <bgColor indexed="64"/>
      </patternFill>
    </fill>
    <fill>
      <patternFill patternType="solid">
        <fgColor theme="7" tint="0.79998168889431442"/>
        <bgColor indexed="64"/>
      </patternFill>
    </fill>
    <fill>
      <patternFill patternType="solid">
        <fgColor rgb="FFFFB1B2"/>
        <bgColor indexed="64"/>
      </patternFill>
    </fill>
    <fill>
      <patternFill patternType="solid">
        <fgColor rgb="FF0C2340"/>
        <bgColor indexed="64"/>
      </patternFill>
    </fill>
    <fill>
      <patternFill patternType="solid">
        <fgColor theme="4" tint="0.79998168889431442"/>
        <bgColor indexed="64"/>
      </patternFill>
    </fill>
    <fill>
      <patternFill patternType="solid">
        <fgColor theme="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right style="thin">
        <color indexed="64"/>
      </right>
      <top/>
      <bottom/>
      <diagonal/>
    </border>
    <border>
      <left/>
      <right/>
      <top style="thin">
        <color indexed="64"/>
      </top>
      <bottom/>
      <diagonal/>
    </border>
    <border>
      <left style="thin">
        <color indexed="64"/>
      </left>
      <right/>
      <top/>
      <bottom/>
      <diagonal/>
    </border>
  </borders>
  <cellStyleXfs count="4">
    <xf numFmtId="0" fontId="0" fillId="0" borderId="0"/>
    <xf numFmtId="44" fontId="1" fillId="0" borderId="0" applyFont="0" applyFill="0" applyBorder="0" applyAlignment="0" applyProtection="0"/>
    <xf numFmtId="0" fontId="1" fillId="0" borderId="0"/>
    <xf numFmtId="9" fontId="15" fillId="0" borderId="0" applyFont="0" applyFill="0" applyBorder="0" applyAlignment="0" applyProtection="0"/>
  </cellStyleXfs>
  <cellXfs count="133">
    <xf numFmtId="0" fontId="0" fillId="0" borderId="0" xfId="0"/>
    <xf numFmtId="0" fontId="9" fillId="0" borderId="0" xfId="0" applyFont="1" applyAlignment="1">
      <alignment horizontal="left"/>
    </xf>
    <xf numFmtId="0" fontId="9" fillId="0" borderId="0" xfId="0" applyFont="1"/>
    <xf numFmtId="0" fontId="12" fillId="0" borderId="5" xfId="0" applyFont="1" applyBorder="1" applyAlignment="1">
      <alignment horizontal="left" vertical="center" indent="2"/>
    </xf>
    <xf numFmtId="0" fontId="12" fillId="0" borderId="7" xfId="0" applyFont="1" applyBorder="1" applyAlignment="1">
      <alignment horizontal="left" vertical="center" indent="2"/>
    </xf>
    <xf numFmtId="0" fontId="9" fillId="0" borderId="0" xfId="0" applyFont="1" applyAlignment="1">
      <alignment horizontal="left" vertical="center" indent="6"/>
    </xf>
    <xf numFmtId="0" fontId="14" fillId="0" borderId="0" xfId="0" applyFont="1" applyAlignment="1">
      <alignment vertical="center" wrapText="1"/>
    </xf>
    <xf numFmtId="0" fontId="8" fillId="0" borderId="1" xfId="0" applyFont="1" applyBorder="1" applyAlignment="1">
      <alignment wrapText="1"/>
    </xf>
    <xf numFmtId="0" fontId="8" fillId="0" borderId="1" xfId="0" applyFont="1" applyBorder="1"/>
    <xf numFmtId="0" fontId="0" fillId="0" borderId="1" xfId="0" applyBorder="1" applyAlignment="1">
      <alignment wrapText="1"/>
    </xf>
    <xf numFmtId="0" fontId="0" fillId="0" borderId="1" xfId="0" applyBorder="1"/>
    <xf numFmtId="0" fontId="4" fillId="4" borderId="1" xfId="0" applyFont="1" applyFill="1" applyBorder="1" applyAlignment="1">
      <alignment horizontal="center" vertical="center"/>
    </xf>
    <xf numFmtId="44" fontId="4" fillId="4" borderId="1" xfId="1" applyFont="1" applyFill="1" applyBorder="1" applyAlignment="1">
      <alignment horizontal="center" vertical="center"/>
    </xf>
    <xf numFmtId="0" fontId="1" fillId="0" borderId="1" xfId="0" applyFont="1" applyBorder="1" applyAlignment="1">
      <alignment wrapText="1"/>
    </xf>
    <xf numFmtId="0" fontId="5" fillId="11" borderId="1" xfId="0" applyFont="1" applyFill="1" applyBorder="1" applyAlignment="1" applyProtection="1">
      <alignment horizontal="center" vertical="center"/>
      <protection locked="0"/>
    </xf>
    <xf numFmtId="0" fontId="3" fillId="2" borderId="6" xfId="0" applyFont="1" applyFill="1" applyBorder="1" applyAlignment="1">
      <alignment vertical="center"/>
    </xf>
    <xf numFmtId="0" fontId="3" fillId="2" borderId="13" xfId="0" applyFont="1" applyFill="1" applyBorder="1" applyAlignment="1">
      <alignment vertical="center"/>
    </xf>
    <xf numFmtId="44" fontId="9" fillId="2" borderId="9" xfId="1" applyFont="1" applyFill="1" applyBorder="1" applyAlignment="1">
      <alignment horizontal="center" vertical="center"/>
    </xf>
    <xf numFmtId="43" fontId="9" fillId="2" borderId="9" xfId="1" applyNumberFormat="1" applyFont="1" applyFill="1" applyBorder="1" applyAlignment="1" applyProtection="1">
      <alignment horizontal="center" vertical="center"/>
      <protection locked="0"/>
    </xf>
    <xf numFmtId="43" fontId="9" fillId="2" borderId="9" xfId="1" applyNumberFormat="1" applyFont="1" applyFill="1" applyBorder="1" applyAlignment="1">
      <alignment horizontal="center" vertical="center"/>
    </xf>
    <xf numFmtId="43" fontId="9" fillId="2" borderId="1" xfId="1" applyNumberFormat="1" applyFont="1" applyFill="1" applyBorder="1" applyAlignment="1" applyProtection="1">
      <alignment horizontal="center" vertical="center"/>
      <protection locked="0"/>
    </xf>
    <xf numFmtId="0" fontId="3" fillId="2" borderId="0" xfId="0" applyFont="1" applyFill="1" applyAlignment="1">
      <alignment horizontal="center" vertical="center"/>
    </xf>
    <xf numFmtId="0" fontId="4" fillId="2" borderId="10" xfId="0" applyFont="1" applyFill="1" applyBorder="1" applyAlignment="1">
      <alignment horizontal="right" vertical="center"/>
    </xf>
    <xf numFmtId="0" fontId="4" fillId="2" borderId="14" xfId="0" applyFont="1" applyFill="1" applyBorder="1" applyAlignment="1">
      <alignment horizontal="right" vertical="center"/>
    </xf>
    <xf numFmtId="44" fontId="4" fillId="4" borderId="8" xfId="1" applyFont="1" applyFill="1" applyBorder="1" applyAlignment="1">
      <alignment horizontal="center" vertical="center"/>
    </xf>
    <xf numFmtId="44" fontId="3" fillId="12" borderId="2" xfId="1" applyFont="1" applyFill="1" applyBorder="1" applyAlignment="1">
      <alignment horizontal="center" vertical="center"/>
    </xf>
    <xf numFmtId="42" fontId="4" fillId="3" borderId="1" xfId="1" applyNumberFormat="1" applyFont="1" applyFill="1" applyBorder="1" applyAlignment="1">
      <alignment horizontal="center" vertical="center"/>
    </xf>
    <xf numFmtId="0" fontId="3" fillId="2" borderId="0" xfId="0" applyFont="1" applyFill="1" applyAlignment="1">
      <alignment vertical="center"/>
    </xf>
    <xf numFmtId="44" fontId="3" fillId="2" borderId="11" xfId="1" applyFont="1" applyFill="1" applyBorder="1" applyAlignment="1">
      <alignment vertical="center"/>
    </xf>
    <xf numFmtId="44" fontId="3" fillId="2" borderId="0" xfId="1" applyFont="1" applyFill="1" applyAlignment="1">
      <alignment vertical="center"/>
    </xf>
    <xf numFmtId="17" fontId="3" fillId="2" borderId="0" xfId="0" applyNumberFormat="1" applyFont="1" applyFill="1" applyAlignment="1">
      <alignment vertical="center"/>
    </xf>
    <xf numFmtId="0" fontId="3" fillId="2" borderId="5" xfId="0" applyFont="1" applyFill="1" applyBorder="1" applyAlignment="1">
      <alignment vertical="center"/>
    </xf>
    <xf numFmtId="0" fontId="3" fillId="12" borderId="3" xfId="0" applyFont="1" applyFill="1" applyBorder="1" applyAlignment="1">
      <alignment vertical="center"/>
    </xf>
    <xf numFmtId="0" fontId="3" fillId="12" borderId="4" xfId="0" applyFont="1" applyFill="1" applyBorder="1" applyAlignment="1">
      <alignment vertical="center"/>
    </xf>
    <xf numFmtId="0" fontId="3" fillId="2" borderId="14" xfId="0" applyFont="1" applyFill="1" applyBorder="1" applyAlignment="1">
      <alignment vertical="center"/>
    </xf>
    <xf numFmtId="44" fontId="3" fillId="2" borderId="12" xfId="1" applyFont="1" applyFill="1" applyBorder="1" applyAlignment="1">
      <alignment vertical="center"/>
    </xf>
    <xf numFmtId="0" fontId="4" fillId="2" borderId="14" xfId="0" applyFont="1" applyFill="1" applyBorder="1" applyAlignment="1">
      <alignment vertical="center"/>
    </xf>
    <xf numFmtId="0" fontId="4" fillId="2" borderId="0" xfId="0" applyFont="1" applyFill="1" applyAlignment="1">
      <alignment vertical="center"/>
    </xf>
    <xf numFmtId="165" fontId="4" fillId="11" borderId="1" xfId="1" applyNumberFormat="1" applyFont="1" applyFill="1" applyBorder="1" applyAlignment="1" applyProtection="1">
      <alignment horizontal="center" vertical="center"/>
      <protection locked="0"/>
    </xf>
    <xf numFmtId="42" fontId="3" fillId="2" borderId="0" xfId="1" applyNumberFormat="1" applyFont="1" applyFill="1" applyBorder="1" applyAlignment="1">
      <alignment vertical="center"/>
    </xf>
    <xf numFmtId="42" fontId="4" fillId="3" borderId="9" xfId="1" applyNumberFormat="1" applyFont="1" applyFill="1" applyBorder="1" applyAlignment="1">
      <alignment horizontal="center" vertical="center"/>
    </xf>
    <xf numFmtId="41" fontId="3" fillId="2" borderId="1" xfId="1" applyNumberFormat="1" applyFont="1" applyFill="1" applyBorder="1" applyAlignment="1">
      <alignment vertical="center"/>
    </xf>
    <xf numFmtId="44" fontId="9" fillId="2" borderId="8" xfId="1" applyFont="1" applyFill="1" applyBorder="1" applyAlignment="1">
      <alignment vertical="center"/>
    </xf>
    <xf numFmtId="44" fontId="9" fillId="2" borderId="1" xfId="1" applyFont="1" applyFill="1" applyBorder="1" applyAlignment="1">
      <alignment vertical="center"/>
    </xf>
    <xf numFmtId="42" fontId="4" fillId="5" borderId="0" xfId="1" applyNumberFormat="1" applyFont="1" applyFill="1" applyBorder="1" applyAlignment="1">
      <alignment horizontal="center" vertical="center"/>
    </xf>
    <xf numFmtId="42" fontId="4" fillId="0" borderId="0" xfId="1" applyNumberFormat="1" applyFont="1" applyFill="1" applyBorder="1" applyAlignment="1">
      <alignment horizontal="center" vertical="center"/>
    </xf>
    <xf numFmtId="0" fontId="6" fillId="2" borderId="14" xfId="0" applyFont="1" applyFill="1" applyBorder="1" applyAlignment="1">
      <alignment vertical="center"/>
    </xf>
    <xf numFmtId="9" fontId="3" fillId="2" borderId="0" xfId="0" applyNumberFormat="1" applyFont="1" applyFill="1" applyAlignment="1">
      <alignment horizontal="center" vertical="center"/>
    </xf>
    <xf numFmtId="5" fontId="4" fillId="0" borderId="0" xfId="0" applyNumberFormat="1" applyFont="1" applyAlignment="1">
      <alignment horizontal="center" vertical="center"/>
    </xf>
    <xf numFmtId="44" fontId="3" fillId="2" borderId="0" xfId="1" applyFont="1" applyFill="1" applyBorder="1" applyAlignment="1">
      <alignment vertical="center"/>
    </xf>
    <xf numFmtId="0" fontId="3" fillId="2" borderId="12" xfId="0" applyFont="1" applyFill="1" applyBorder="1" applyAlignment="1">
      <alignment vertical="center"/>
    </xf>
    <xf numFmtId="9" fontId="4" fillId="11" borderId="1" xfId="3" applyFont="1" applyFill="1" applyBorder="1" applyAlignment="1" applyProtection="1">
      <alignment horizontal="center" vertical="center"/>
      <protection locked="0"/>
    </xf>
    <xf numFmtId="9" fontId="9" fillId="2" borderId="9" xfId="3" applyFont="1" applyFill="1" applyBorder="1" applyAlignment="1" applyProtection="1">
      <alignment horizontal="center" vertical="center"/>
      <protection locked="0"/>
    </xf>
    <xf numFmtId="9" fontId="9" fillId="2" borderId="1" xfId="3" applyFont="1" applyFill="1" applyBorder="1" applyAlignment="1" applyProtection="1">
      <alignment horizontal="center" vertical="center"/>
      <protection locked="0"/>
    </xf>
    <xf numFmtId="1" fontId="3" fillId="2" borderId="1" xfId="0" applyNumberFormat="1" applyFont="1" applyFill="1" applyBorder="1" applyAlignment="1" applyProtection="1">
      <alignment horizontal="center" vertical="center"/>
      <protection locked="0"/>
    </xf>
    <xf numFmtId="44" fontId="3" fillId="2" borderId="1" xfId="0" applyNumberFormat="1" applyFont="1" applyFill="1" applyBorder="1" applyAlignment="1" applyProtection="1">
      <alignment horizontal="center" vertical="center"/>
      <protection locked="0"/>
    </xf>
    <xf numFmtId="164" fontId="9" fillId="2" borderId="1" xfId="1" applyNumberFormat="1" applyFont="1" applyFill="1" applyBorder="1" applyAlignment="1">
      <alignment vertical="center"/>
    </xf>
    <xf numFmtId="164" fontId="9" fillId="2" borderId="10" xfId="1" applyNumberFormat="1" applyFont="1" applyFill="1" applyBorder="1" applyAlignment="1">
      <alignment vertical="center"/>
    </xf>
    <xf numFmtId="164" fontId="3" fillId="2" borderId="1" xfId="1" applyNumberFormat="1" applyFont="1" applyFill="1" applyBorder="1" applyAlignment="1">
      <alignment vertical="center"/>
    </xf>
    <xf numFmtId="0" fontId="2" fillId="2" borderId="0" xfId="0" applyFont="1" applyFill="1" applyAlignment="1">
      <alignment horizontal="center" vertical="center" wrapText="1"/>
    </xf>
    <xf numFmtId="1" fontId="9" fillId="2" borderId="1" xfId="0" applyNumberFormat="1" applyFont="1" applyFill="1" applyBorder="1" applyAlignment="1" applyProtection="1">
      <alignment horizontal="center" vertical="center"/>
      <protection locked="0"/>
    </xf>
    <xf numFmtId="44" fontId="9" fillId="2" borderId="1" xfId="0" applyNumberFormat="1" applyFont="1" applyFill="1" applyBorder="1" applyAlignment="1" applyProtection="1">
      <alignment horizontal="center" vertical="center"/>
      <protection locked="0"/>
    </xf>
    <xf numFmtId="0" fontId="3" fillId="2" borderId="14" xfId="0" applyFont="1" applyFill="1" applyBorder="1" applyAlignment="1" applyProtection="1">
      <alignment vertical="center"/>
      <protection locked="0"/>
    </xf>
    <xf numFmtId="0" fontId="3" fillId="2" borderId="0" xfId="0" applyFont="1" applyFill="1" applyAlignment="1" applyProtection="1">
      <alignment vertical="center"/>
      <protection locked="0"/>
    </xf>
    <xf numFmtId="0" fontId="9" fillId="2" borderId="2" xfId="0" applyFont="1" applyFill="1" applyBorder="1" applyAlignment="1" applyProtection="1">
      <alignment vertical="center" wrapText="1"/>
      <protection locked="0"/>
    </xf>
    <xf numFmtId="1" fontId="9" fillId="2" borderId="8" xfId="0" applyNumberFormat="1" applyFont="1" applyFill="1" applyBorder="1" applyAlignment="1" applyProtection="1">
      <alignment horizontal="center" vertical="center"/>
      <protection locked="0"/>
    </xf>
    <xf numFmtId="44" fontId="9" fillId="2" borderId="11" xfId="0" applyNumberFormat="1" applyFont="1" applyFill="1" applyBorder="1" applyAlignment="1" applyProtection="1">
      <alignment horizontal="center" vertical="center"/>
      <protection locked="0"/>
    </xf>
    <xf numFmtId="1" fontId="9" fillId="2" borderId="10" xfId="0" applyNumberFormat="1" applyFont="1" applyFill="1" applyBorder="1" applyAlignment="1" applyProtection="1">
      <alignment horizontal="center" vertical="center"/>
      <protection locked="0"/>
    </xf>
    <xf numFmtId="44" fontId="9" fillId="2" borderId="10" xfId="0" applyNumberFormat="1" applyFont="1" applyFill="1" applyBorder="1" applyAlignment="1" applyProtection="1">
      <alignment horizontal="center" vertical="center"/>
      <protection locked="0"/>
    </xf>
    <xf numFmtId="0" fontId="4" fillId="2" borderId="14" xfId="0" applyFont="1" applyFill="1" applyBorder="1" applyAlignment="1" applyProtection="1">
      <alignment vertical="center"/>
      <protection locked="0"/>
    </xf>
    <xf numFmtId="1" fontId="3" fillId="2" borderId="2" xfId="0" applyNumberFormat="1" applyFont="1" applyFill="1" applyBorder="1" applyAlignment="1" applyProtection="1">
      <alignment horizontal="center" vertical="center"/>
      <protection locked="0"/>
    </xf>
    <xf numFmtId="1" fontId="3" fillId="2" borderId="11" xfId="0" applyNumberFormat="1" applyFont="1" applyFill="1" applyBorder="1" applyAlignment="1" applyProtection="1">
      <alignment horizontal="center" vertical="center"/>
      <protection locked="0"/>
    </xf>
    <xf numFmtId="44" fontId="3" fillId="2" borderId="8" xfId="0" applyNumberFormat="1" applyFont="1" applyFill="1" applyBorder="1" applyAlignment="1" applyProtection="1">
      <alignment horizontal="center" vertical="center"/>
      <protection locked="0"/>
    </xf>
    <xf numFmtId="44" fontId="3" fillId="2" borderId="1" xfId="1" applyFont="1" applyFill="1" applyBorder="1" applyAlignment="1" applyProtection="1">
      <alignment vertical="center"/>
      <protection locked="0"/>
    </xf>
    <xf numFmtId="44" fontId="3" fillId="2" borderId="6" xfId="1" applyFont="1" applyFill="1" applyBorder="1" applyAlignment="1">
      <alignment vertical="center"/>
    </xf>
    <xf numFmtId="43" fontId="3" fillId="2" borderId="1" xfId="0" applyNumberFormat="1" applyFont="1" applyFill="1" applyBorder="1" applyAlignment="1" applyProtection="1">
      <alignment horizontal="center" vertical="center"/>
      <protection hidden="1"/>
    </xf>
    <xf numFmtId="44" fontId="3" fillId="2" borderId="1" xfId="1" applyFont="1" applyFill="1" applyBorder="1" applyAlignment="1" applyProtection="1">
      <alignment horizontal="center" vertical="center"/>
      <protection hidden="1"/>
    </xf>
    <xf numFmtId="164" fontId="4" fillId="3" borderId="1" xfId="1" applyNumberFormat="1" applyFont="1" applyFill="1" applyBorder="1" applyAlignment="1" applyProtection="1">
      <alignment horizontal="center" vertical="center"/>
      <protection hidden="1"/>
    </xf>
    <xf numFmtId="44" fontId="4" fillId="3" borderId="1" xfId="1" applyFont="1" applyFill="1" applyBorder="1" applyAlignment="1" applyProtection="1">
      <alignment horizontal="center" vertical="center"/>
      <protection hidden="1"/>
    </xf>
    <xf numFmtId="44" fontId="3" fillId="6" borderId="1" xfId="1" applyFont="1" applyFill="1" applyBorder="1" applyAlignment="1" applyProtection="1">
      <alignment vertical="center"/>
      <protection hidden="1"/>
    </xf>
    <xf numFmtId="41" fontId="4" fillId="3" borderId="1" xfId="1" applyNumberFormat="1" applyFont="1" applyFill="1" applyBorder="1" applyAlignment="1" applyProtection="1">
      <alignment horizontal="center" vertical="center"/>
      <protection hidden="1"/>
    </xf>
    <xf numFmtId="43" fontId="4" fillId="6" borderId="1" xfId="1" applyNumberFormat="1" applyFont="1" applyFill="1" applyBorder="1" applyAlignment="1" applyProtection="1">
      <alignment vertical="center"/>
      <protection hidden="1"/>
    </xf>
    <xf numFmtId="44" fontId="4" fillId="6" borderId="1" xfId="1" applyFont="1" applyFill="1" applyBorder="1" applyAlignment="1" applyProtection="1">
      <alignment vertical="center"/>
      <protection hidden="1"/>
    </xf>
    <xf numFmtId="164" fontId="4" fillId="3" borderId="9" xfId="1" applyNumberFormat="1" applyFont="1" applyFill="1" applyBorder="1" applyAlignment="1" applyProtection="1">
      <alignment horizontal="center" vertical="center"/>
      <protection hidden="1"/>
    </xf>
    <xf numFmtId="44" fontId="4" fillId="3" borderId="9" xfId="1" applyFont="1" applyFill="1" applyBorder="1" applyAlignment="1" applyProtection="1">
      <alignment horizontal="center" vertical="center"/>
      <protection hidden="1"/>
    </xf>
    <xf numFmtId="43" fontId="4" fillId="3" borderId="9" xfId="1" applyNumberFormat="1" applyFont="1" applyFill="1" applyBorder="1" applyAlignment="1" applyProtection="1">
      <alignment horizontal="center" vertical="center"/>
      <protection hidden="1"/>
    </xf>
    <xf numFmtId="0" fontId="3" fillId="2" borderId="3"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4" fillId="2" borderId="14" xfId="0" applyFont="1" applyFill="1" applyBorder="1" applyAlignment="1">
      <alignment horizontal="center" vertical="center"/>
    </xf>
    <xf numFmtId="0" fontId="4" fillId="2" borderId="0" xfId="0" applyFont="1" applyFill="1" applyAlignment="1">
      <alignment horizontal="center" vertical="center"/>
    </xf>
    <xf numFmtId="0" fontId="4" fillId="2" borderId="12" xfId="0" applyFont="1" applyFill="1" applyBorder="1" applyAlignment="1">
      <alignment horizontal="center" vertical="center"/>
    </xf>
    <xf numFmtId="0" fontId="9" fillId="2" borderId="7" xfId="0" applyFont="1" applyFill="1" applyBorder="1" applyAlignment="1" applyProtection="1">
      <alignment vertical="center"/>
      <protection locked="0"/>
    </xf>
    <xf numFmtId="0" fontId="9" fillId="2" borderId="2" xfId="0" applyFont="1" applyFill="1" applyBorder="1" applyAlignment="1" applyProtection="1">
      <alignment vertical="center"/>
      <protection locked="0"/>
    </xf>
    <xf numFmtId="0" fontId="13" fillId="10" borderId="1"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5" fillId="8" borderId="1" xfId="0" applyFont="1" applyFill="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11" fillId="9" borderId="1" xfId="0" applyFont="1" applyFill="1" applyBorder="1"/>
    <xf numFmtId="0" fontId="9" fillId="0" borderId="1" xfId="0" applyFont="1" applyBorder="1" applyAlignment="1">
      <alignment horizontal="left" vertical="center" wrapText="1"/>
    </xf>
    <xf numFmtId="0" fontId="3" fillId="2" borderId="3" xfId="0" applyFont="1" applyFill="1" applyBorder="1" applyAlignment="1" applyProtection="1">
      <alignment horizontal="left" vertical="center" wrapText="1"/>
      <protection locked="0"/>
    </xf>
    <xf numFmtId="0" fontId="0" fillId="0" borderId="4" xfId="0" applyBorder="1" applyAlignment="1">
      <alignment horizontal="left" vertical="center" wrapText="1"/>
    </xf>
    <xf numFmtId="0" fontId="0" fillId="0" borderId="2" xfId="0" applyBorder="1" applyAlignment="1">
      <alignment horizontal="left" vertical="center" wrapText="1"/>
    </xf>
    <xf numFmtId="0" fontId="1" fillId="2" borderId="10" xfId="0" applyFont="1" applyFill="1" applyBorder="1" applyAlignment="1">
      <alignment horizontal="left" vertical="center"/>
    </xf>
    <xf numFmtId="0" fontId="1" fillId="2" borderId="13" xfId="0" applyFont="1" applyFill="1" applyBorder="1" applyAlignment="1">
      <alignment horizontal="left" vertical="center"/>
    </xf>
    <xf numFmtId="0" fontId="4" fillId="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0" xfId="0" applyFont="1" applyFill="1" applyAlignment="1">
      <alignment horizontal="center" vertical="center"/>
    </xf>
    <xf numFmtId="0" fontId="4" fillId="2" borderId="12" xfId="0" applyFont="1" applyFill="1" applyBorder="1" applyAlignment="1">
      <alignment horizontal="center" vertical="center"/>
    </xf>
    <xf numFmtId="0" fontId="3" fillId="2" borderId="3"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2" borderId="6"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4" fillId="4" borderId="3" xfId="0" applyFont="1" applyFill="1" applyBorder="1" applyAlignment="1">
      <alignment horizontal="center" vertical="center"/>
    </xf>
    <xf numFmtId="0" fontId="4" fillId="4" borderId="2" xfId="0" applyFont="1" applyFill="1" applyBorder="1" applyAlignment="1">
      <alignment horizontal="center" vertical="center"/>
    </xf>
    <xf numFmtId="0" fontId="9" fillId="2" borderId="3" xfId="0"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7" fillId="6" borderId="1" xfId="0" applyFont="1" applyFill="1" applyBorder="1" applyAlignment="1">
      <alignment horizontal="center" vertical="center"/>
    </xf>
    <xf numFmtId="0" fontId="3" fillId="0" borderId="1" xfId="0" applyFont="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9" fillId="2" borderId="1"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wrapText="1"/>
      <protection locked="0"/>
    </xf>
    <xf numFmtId="0" fontId="4" fillId="7" borderId="3" xfId="0" applyFont="1" applyFill="1" applyBorder="1" applyAlignment="1">
      <alignment horizontal="center" vertical="center"/>
    </xf>
    <xf numFmtId="0" fontId="4" fillId="7" borderId="4" xfId="0" applyFont="1" applyFill="1" applyBorder="1" applyAlignment="1">
      <alignment horizontal="center" vertical="center"/>
    </xf>
    <xf numFmtId="0" fontId="4" fillId="7" borderId="2" xfId="0" applyFont="1" applyFill="1" applyBorder="1" applyAlignment="1">
      <alignment horizontal="center" vertical="center"/>
    </xf>
    <xf numFmtId="0" fontId="3" fillId="2" borderId="2" xfId="0" applyFont="1" applyFill="1" applyBorder="1" applyAlignment="1" applyProtection="1">
      <alignment horizontal="left" vertical="center" wrapText="1"/>
      <protection locked="0"/>
    </xf>
  </cellXfs>
  <cellStyles count="4">
    <cellStyle name="Currency" xfId="1" builtinId="4"/>
    <cellStyle name="Normal" xfId="0" builtinId="0"/>
    <cellStyle name="Normal 2" xfId="2" xr:uid="{D86DC68A-C2D3-4467-9A47-1F5B7001369C}"/>
    <cellStyle name="Percent" xfId="3" builtinId="5"/>
  </cellStyles>
  <dxfs count="58">
    <dxf>
      <font>
        <b/>
        <i val="0"/>
      </font>
      <fill>
        <patternFill>
          <bgColor theme="8" tint="0.39994506668294322"/>
        </patternFill>
      </fill>
      <border>
        <left style="thin">
          <color auto="1"/>
        </left>
        <right style="thin">
          <color auto="1"/>
        </right>
        <top style="thin">
          <color auto="1"/>
        </top>
        <bottom style="thin">
          <color auto="1"/>
        </bottom>
        <vertical/>
        <horizontal/>
      </border>
    </dxf>
    <dxf>
      <font>
        <b/>
        <i val="0"/>
        <strike val="0"/>
        <color theme="0"/>
      </font>
      <fill>
        <patternFill>
          <bgColor theme="8" tint="-0.499984740745262"/>
        </patternFill>
      </fill>
      <border>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auto="1"/>
        <name val="Arial"/>
        <family val="2"/>
        <scheme val="none"/>
      </font>
      <numFmt numFmtId="34" formatCode="_(&quot;$&quot;* #,##0.00_);_(&quot;$&quot;* \(#,##0.00\);_(&quot;$&quot;* &quot;-&quot;??_);_(@_)"/>
      <fill>
        <patternFill patternType="solid">
          <fgColor indexed="64"/>
          <bgColor indexed="9"/>
        </patternFill>
      </fill>
      <alignment vertical="center" textRotation="0" indent="0" justifyLastLine="0" shrinkToFit="0" readingOrder="0"/>
      <border diagonalUp="0" diagonalDown="0">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numFmt numFmtId="34" formatCode="_(&quot;$&quot;* #,##0.00_);_(&quot;$&quot;* \(#,##0.00\);_(&quot;$&quot;* &quot;-&quot;??_);_(@_)"/>
      <fill>
        <patternFill patternType="solid">
          <fgColor indexed="64"/>
          <bgColor indexed="9"/>
        </patternFill>
      </fill>
      <alignmen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numFmt numFmtId="34" formatCode="_(&quot;$&quot;* #,##0.00_);_(&quot;$&quot;* \(#,##0.00\);_(&quot;$&quot;* &quot;-&quot;??_);_(@_)"/>
      <fill>
        <patternFill patternType="solid">
          <fgColor indexed="64"/>
          <bgColor indexed="9"/>
        </patternFill>
      </fill>
      <alignment vertical="center" textRotation="0" indent="0" justifyLastLine="0" shrinkToFit="0" readingOrder="0"/>
      <border diagonalUp="0" diagonalDown="0">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family val="2"/>
        <scheme val="none"/>
      </font>
      <numFmt numFmtId="34" formatCode="_(&quot;$&quot;* #,##0.00_);_(&quot;$&quot;* \(#,##0.00\);_(&quot;$&quot;* &quot;-&quot;??_);_(@_)"/>
      <fill>
        <patternFill patternType="solid">
          <fgColor indexed="64"/>
          <bgColor indexed="9"/>
        </patternFill>
      </fill>
      <alignment vertical="center" textRotation="0" indent="0" justifyLastLine="0" shrinkToFit="0" readingOrder="0"/>
      <border diagonalUp="0" diagonalDown="0" outline="0">
        <left style="thin">
          <color indexed="64"/>
        </left>
        <right style="thin">
          <color indexed="64"/>
        </right>
        <top/>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4" formatCode="_(&quot;$&quot;* #,##0.00_);_(&quot;$&quot;* \(#,##0.00\);_(&quot;$&quot;* &quot;-&quot;??_);_(@_)"/>
      <fill>
        <patternFill patternType="solid">
          <fgColor indexed="64"/>
          <bgColor indexed="9"/>
        </patternFill>
      </fill>
      <alignment vertical="center" textRotation="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numFmt numFmtId="34" formatCode="_(&quot;$&quot;* #,##0.00_);_(&quot;$&quot;* \(#,##0.00\);_(&quot;$&quot;* &quot;-&quot;??_);_(@_)"/>
      <fill>
        <patternFill patternType="solid">
          <fgColor indexed="64"/>
          <bgColor indexed="9"/>
        </patternFill>
      </fill>
      <alignment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indexed="9"/>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4" formatCode="_(* #,##0.00_);_(* \(#,##0.00\);_(* &quot;-&quot;_);_(@_)"/>
      <fill>
        <patternFill patternType="solid">
          <fgColor indexed="64"/>
          <bgColor indexed="9"/>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indexed="9"/>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 formatCode="0"/>
      <fill>
        <patternFill patternType="solid">
          <fgColor indexed="64"/>
          <bgColor indexed="9"/>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ttom style="thin">
          <color indexed="64"/>
        </bottom>
      </border>
    </dxf>
    <dxf>
      <alignment vertical="center" textRotation="0" indent="0" justifyLastLine="0" shrinkToFit="0" readingOrder="0"/>
    </dxf>
    <dxf>
      <alignmen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indexed="9"/>
        </patternFill>
      </fill>
      <alignment vertical="center" textRotation="0" indent="0" justifyLastLine="0" shrinkToFit="0" readingOrder="0"/>
      <border diagonalUp="0" diagonalDown="0">
        <left style="thin">
          <color auto="1"/>
        </left>
        <right/>
        <top style="thin">
          <color auto="1"/>
        </top>
        <bottom/>
      </border>
    </dxf>
    <dxf>
      <font>
        <b val="0"/>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indexed="9"/>
        </patternFill>
      </fill>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64" formatCode="_(* #,##0.00_);_(* \(#,##0.00\);_(* &quot;-&quot;_);_(@_)"/>
      <fill>
        <patternFill patternType="solid">
          <fgColor indexed="64"/>
          <bgColor indexed="9"/>
        </patternFill>
      </fill>
      <alignment vertical="center" textRotation="0" indent="0" justifyLastLine="0" shrinkToFit="0" readingOrder="0"/>
      <border diagonalUp="0" diagonalDown="0">
        <left/>
        <right/>
        <top style="thin">
          <color auto="1"/>
        </top>
        <bottom/>
      </border>
    </dxf>
    <dxf>
      <font>
        <b val="0"/>
        <i val="0"/>
        <strike val="0"/>
        <condense val="0"/>
        <extend val="0"/>
        <outline val="0"/>
        <shadow val="0"/>
        <u val="none"/>
        <vertAlign val="baseline"/>
        <sz val="12"/>
        <color theme="1"/>
        <name val="Arial"/>
        <family val="2"/>
        <scheme val="none"/>
      </font>
      <numFmt numFmtId="33" formatCode="_(* #,##0_);_(* \(#,##0\);_(* &quot;-&quot;_);_(@_)"/>
      <fill>
        <patternFill patternType="solid">
          <fgColor indexed="64"/>
          <bgColor indexed="9"/>
        </patternFill>
      </fill>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indexed="9"/>
        </patternFill>
      </fill>
      <alignment horizontal="center" vertical="center" textRotation="0" wrapText="0" indent="0" justifyLastLine="0" shrinkToFit="0" readingOrder="0"/>
      <border diagonalUp="0" diagonalDown="0">
        <left/>
        <right style="thin">
          <color auto="1"/>
        </right>
        <top style="thin">
          <color auto="1"/>
        </top>
        <bottom/>
      </border>
      <protection locked="0" hidden="0"/>
    </dxf>
    <dxf>
      <font>
        <b val="0"/>
        <i val="0"/>
        <strike val="0"/>
        <condense val="0"/>
        <extend val="0"/>
        <outline val="0"/>
        <shadow val="0"/>
        <u val="none"/>
        <vertAlign val="baseline"/>
        <sz val="12"/>
        <color theme="1"/>
        <name val="Arial"/>
        <family val="2"/>
        <scheme val="none"/>
      </font>
      <numFmt numFmtId="1" formatCode="0"/>
      <fill>
        <patternFill patternType="solid">
          <fgColor indexed="64"/>
          <bgColor indexed="9"/>
        </patternFill>
      </fill>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1" formatCode="0"/>
      <fill>
        <patternFill patternType="solid">
          <fgColor indexed="64"/>
          <bgColor indexed="9"/>
        </patternFill>
      </fill>
      <alignment horizontal="center" vertical="center" textRotation="0" wrapText="0" indent="0" justifyLastLine="0" shrinkToFit="0" readingOrder="0"/>
      <border diagonalUp="0" diagonalDown="0">
        <left style="thin">
          <color auto="1"/>
        </left>
        <right style="thin">
          <color auto="1"/>
        </right>
        <top style="thin">
          <color auto="1"/>
        </top>
        <bottom/>
      </border>
      <protection locked="0" hidden="0"/>
    </dxf>
    <dxf>
      <font>
        <b val="0"/>
        <i val="0"/>
        <strike val="0"/>
        <condense val="0"/>
        <extend val="0"/>
        <outline val="0"/>
        <shadow val="0"/>
        <u val="none"/>
        <vertAlign val="baseline"/>
        <sz val="12"/>
        <color theme="1"/>
        <name val="Arial"/>
        <family val="2"/>
        <scheme val="none"/>
      </font>
      <numFmt numFmtId="33" formatCode="_(* #,##0_);_(* \(#,##0\);_(* &quot;-&quot;_);_(@_)"/>
      <fill>
        <patternFill patternType="solid">
          <fgColor indexed="64"/>
          <bgColor indexed="9"/>
        </patternFill>
      </fill>
      <border diagonalUp="0" diagonalDown="0" outline="0">
        <left style="thin">
          <color indexed="64"/>
        </left>
        <right/>
        <top/>
        <bottom/>
      </border>
    </dxf>
    <dxf>
      <border outline="0">
        <left style="thin">
          <color indexed="64"/>
        </left>
        <right style="thin">
          <color indexed="64"/>
        </right>
        <top style="thin">
          <color auto="1"/>
        </top>
        <bottom style="thin">
          <color indexed="64"/>
        </bottom>
      </border>
    </dxf>
    <dxf>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2"/>
        <color auto="1"/>
        <name val="Arial"/>
        <family val="2"/>
        <scheme val="none"/>
      </font>
      <numFmt numFmtId="33" formatCode="_(* #,##0_);_(* \(#,##0\);_(* &quot;-&quot;_);_(@_)"/>
      <fill>
        <patternFill patternType="solid">
          <fgColor indexed="64"/>
          <bgColor indexed="9"/>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4" formatCode="_(&quot;$&quot;* #,##0.00_);_(&quot;$&quot;* \(#,##0.00\);_(&quot;$&quot;* &quot;-&quot;??_);_(@_)"/>
      <fill>
        <patternFill patternType="solid">
          <fgColor indexed="64"/>
          <bgColor indexed="9"/>
        </patternFill>
      </fill>
      <border diagonalUp="0" diagonalDown="0" outline="0">
        <left style="thin">
          <color indexed="64"/>
        </left>
        <right/>
        <top/>
        <bottom style="thin">
          <color indexed="64"/>
        </bottom>
      </border>
    </dxf>
    <dxf>
      <font>
        <b val="0"/>
        <i val="0"/>
        <strike val="0"/>
        <condense val="0"/>
        <extend val="0"/>
        <outline val="0"/>
        <shadow val="0"/>
        <u val="none"/>
        <vertAlign val="baseline"/>
        <sz val="12"/>
        <color auto="1"/>
        <name val="Arial"/>
        <family val="2"/>
        <scheme val="none"/>
      </font>
      <numFmt numFmtId="164" formatCode="_(* #,##0.00_);_(* \(#,##0.00\);_(* &quot;-&quot;_);_(@_)"/>
      <fill>
        <patternFill patternType="solid">
          <fgColor indexed="64"/>
          <bgColor indexed="9"/>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3" formatCode="_(* #,##0_);_(* \(#,##0\);_(* &quot;-&quot;_);_(@_)"/>
      <fill>
        <patternFill patternType="solid">
          <fgColor indexed="64"/>
          <bgColor indexed="9"/>
        </patternFill>
      </fill>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auto="1"/>
        <name val="Arial"/>
        <family val="2"/>
        <scheme val="none"/>
      </font>
      <numFmt numFmtId="34" formatCode="_(&quot;$&quot;* #,##0.00_);_(&quot;$&quot;* \(#,##0.00\);_(&quot;$&quot;* &quot;-&quot;??_);_(@_)"/>
      <fill>
        <patternFill patternType="solid">
          <fgColor indexed="64"/>
          <bgColor indexed="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indexed="9"/>
        </patternFill>
      </fill>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9"/>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numFmt numFmtId="33" formatCode="_(* #,##0_);_(* \(#,##0\);_(* &quot;-&quot;_);_(@_)"/>
      <fill>
        <patternFill patternType="solid">
          <fgColor indexed="64"/>
          <bgColor indexed="9"/>
        </patternFill>
      </fill>
      <border diagonalUp="0" diagonalDown="0" outline="0">
        <left style="thin">
          <color indexed="64"/>
        </left>
        <right style="thin">
          <color indexed="64"/>
        </right>
        <top/>
        <bottom style="thin">
          <color indexed="64"/>
        </bottom>
      </border>
      <protection locked="0" hidden="0"/>
    </dxf>
    <dxf>
      <border outline="0">
        <top style="thin">
          <color auto="1"/>
        </top>
      </border>
    </dxf>
    <dxf>
      <border outline="0">
        <left style="thin">
          <color indexed="64"/>
        </left>
        <right style="thin">
          <color indexed="64"/>
        </right>
        <top style="thin">
          <color indexed="64"/>
        </top>
        <bottom style="thin">
          <color indexed="64"/>
        </bottom>
      </border>
    </dxf>
    <dxf>
      <numFmt numFmtId="33" formatCode="_(* #,##0_);_(* \(#,##0\);_(* &quot;-&quot;_);_(@_)"/>
      <alignment vertical="center" textRotation="0" indent="0" justifyLastLine="0" shrinkToFit="0" readingOrder="0"/>
    </dxf>
    <dxf>
      <border outline="0">
        <bottom style="thin">
          <color indexed="64"/>
        </bottom>
      </border>
    </dxf>
    <dxf>
      <numFmt numFmtId="33" formatCode="_(* #,##0_);_(* \(#,##0\);_(* &quot;-&quot;_);_(@_)"/>
      <alignment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indexed="9"/>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2"/>
        <color theme="4" tint="-0.249977111117893"/>
        <name val="Arial"/>
        <family val="2"/>
        <scheme val="none"/>
      </font>
      <numFmt numFmtId="34" formatCode="_(&quot;$&quot;* #,##0.00_);_(&quot;$&quot;* \(#,##0.00\);_(&quot;$&quot;* &quot;-&quot;??_);_(@_)"/>
      <fill>
        <patternFill patternType="solid">
          <fgColor indexed="64"/>
          <bgColor indexed="9"/>
        </patternFill>
      </fill>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35" formatCode="_(* #,##0.00_);_(* \(#,##0.00\);_(* &quot;-&quot;??_);_(@_)"/>
      <fill>
        <patternFill patternType="solid">
          <fgColor indexed="64"/>
          <bgColor indexed="9"/>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4" tint="-0.249977111117893"/>
        <name val="Arial"/>
        <family val="2"/>
        <scheme val="none"/>
      </font>
      <numFmt numFmtId="33" formatCode="_(* #,##0_);_(* \(#,##0\);_(* &quot;-&quot;_);_(@_)"/>
      <fill>
        <patternFill patternType="solid">
          <fgColor indexed="64"/>
          <bgColor indexed="9"/>
        </patternFill>
      </fill>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35" formatCode="_(* #,##0.00_);_(* \(#,##0.00\);_(* &quot;-&quot;??_);_(@_)"/>
      <fill>
        <patternFill patternType="solid">
          <fgColor indexed="64"/>
          <bgColor indexed="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4" tint="-0.249977111117893"/>
        <name val="Arial"/>
        <family val="2"/>
        <scheme val="none"/>
      </font>
      <numFmt numFmtId="33" formatCode="_(* #,##0_);_(* \(#,##0\);_(* &quot;-&quot;_);_(@_)"/>
      <fill>
        <patternFill patternType="solid">
          <fgColor indexed="64"/>
          <bgColor indexed="9"/>
        </patternFill>
      </fill>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numFmt numFmtId="35" formatCode="_(* #,##0.00_);_(* \(#,##0.00\);_(* &quot;-&quot;??_);_(@_)"/>
      <fill>
        <patternFill patternType="solid">
          <fgColor indexed="64"/>
          <bgColor indexed="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4" tint="-0.249977111117893"/>
        <name val="Arial"/>
        <family val="2"/>
        <scheme val="none"/>
      </font>
      <numFmt numFmtId="33" formatCode="_(* #,##0_);_(* \(#,##0\);_(* &quot;-&quot;_);_(@_)"/>
      <fill>
        <patternFill patternType="solid">
          <fgColor indexed="64"/>
          <bgColor indexed="9"/>
        </patternFill>
      </fill>
      <border diagonalUp="0" diagonalDown="0" outline="0">
        <left style="thin">
          <color indexed="64"/>
        </left>
        <right/>
        <top/>
        <bottom/>
      </border>
    </dxf>
    <dxf>
      <font>
        <b val="0"/>
        <i val="0"/>
        <strike val="0"/>
        <condense val="0"/>
        <extend val="0"/>
        <outline val="0"/>
        <shadow val="0"/>
        <u val="none"/>
        <vertAlign val="baseline"/>
        <sz val="12"/>
        <color theme="1"/>
        <name val="Arial"/>
        <family val="2"/>
        <scheme val="none"/>
      </font>
      <fill>
        <patternFill patternType="solid">
          <fgColor indexed="64"/>
          <bgColor indexed="9"/>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4" tint="-0.249977111117893"/>
        <name val="Arial"/>
        <family val="2"/>
        <scheme val="none"/>
      </font>
      <fill>
        <patternFill patternType="solid">
          <fgColor indexed="64"/>
          <bgColor indexed="9"/>
        </patternFill>
      </fill>
      <border diagonalUp="0" diagonalDown="0" outline="0">
        <left style="thin">
          <color indexed="64"/>
        </left>
        <right/>
        <top/>
        <bottom/>
      </border>
    </dxf>
    <dxf>
      <font>
        <strike val="0"/>
        <outline val="0"/>
        <shadow val="0"/>
        <u val="none"/>
        <vertAlign val="baseline"/>
        <sz val="12"/>
        <color theme="1"/>
        <name val="Arial"/>
        <family val="2"/>
        <scheme val="none"/>
      </font>
      <alignment vertical="center" textRotation="0"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4" tint="-0.249977111117893"/>
        <name val="Arial"/>
        <family val="2"/>
        <scheme val="none"/>
      </font>
      <fill>
        <patternFill patternType="solid">
          <fgColor indexed="64"/>
          <bgColor indexed="9"/>
        </patternFill>
      </fill>
      <alignment horizontal="general" vertical="center" textRotation="0" wrapText="0" indent="0" justifyLastLine="0" shrinkToFit="0" readingOrder="0"/>
      <border diagonalUp="0" diagonalDown="0" outline="0">
        <left/>
        <right/>
        <top/>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33" formatCode="_(* #,##0_);_(* \(#,##0\);_(* &quot;-&quot;_);_(@_)"/>
      <fill>
        <patternFill patternType="solid">
          <fgColor indexed="64"/>
          <bgColor indexed="9"/>
        </patternFill>
      </fill>
      <alignment vertical="center" textRotation="0" indent="0" justifyLastLine="0" shrinkToFit="0" readingOrder="0"/>
    </dxf>
    <dxf>
      <font>
        <b val="0"/>
        <i val="0"/>
        <strike val="0"/>
        <condense val="0"/>
        <extend val="0"/>
        <outline val="0"/>
        <shadow val="0"/>
        <u val="none"/>
        <vertAlign val="baseline"/>
        <sz val="12"/>
        <color theme="1"/>
        <name val="Arial"/>
        <family val="2"/>
        <scheme val="none"/>
      </font>
      <numFmt numFmtId="33" formatCode="_(* #,##0_);_(* \(#,##0\);_(* &quot;-&quot;_);_(@_)"/>
      <fill>
        <patternFill patternType="solid">
          <fgColor indexed="64"/>
          <bgColor indexed="9"/>
        </patternFill>
      </fill>
      <alignment vertical="center" textRotation="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http://logo.merck.com/download/merck/merck_3282_k/merck_3282_k.wmf" TargetMode="External"/><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3</xdr:col>
      <xdr:colOff>1238250</xdr:colOff>
      <xdr:row>1</xdr:row>
      <xdr:rowOff>0</xdr:rowOff>
    </xdr:from>
    <xdr:to>
      <xdr:col>6</xdr:col>
      <xdr:colOff>1304925</xdr:colOff>
      <xdr:row>1</xdr:row>
      <xdr:rowOff>0</xdr:rowOff>
    </xdr:to>
    <xdr:pic>
      <xdr:nvPicPr>
        <xdr:cNvPr id="2064" name="Picture 1" descr="http://logo.merck.com/download/merck/merck_3282_k/merck_3282_k.wmf">
          <a:extLst>
            <a:ext uri="{FF2B5EF4-FFF2-40B4-BE49-F238E27FC236}">
              <a16:creationId xmlns:a16="http://schemas.microsoft.com/office/drawing/2014/main" id="{68C88767-6AF9-461F-9A2E-ED465304C2DB}"/>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314950" y="0"/>
          <a:ext cx="5467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274589D-EEC4-41F8-B15B-2BDB6D8D7A6D}" name="Table3" displayName="Table3" ref="B13:G22" headerRowCount="0" totalsRowShown="0" headerRowDxfId="57" dataDxfId="56" tableBorderDxfId="55" totalsRowBorderDxfId="54" headerRowCellStyle="Currency" dataCellStyle="Currency">
  <tableColumns count="6">
    <tableColumn id="1" xr3:uid="{AE7330D2-3408-41AD-A6BC-AD88D9588E25}" name="Column1" headerRowDxfId="53" dataDxfId="52"/>
    <tableColumn id="2" xr3:uid="{5A9BF3E0-62BF-4346-B90A-FBBCFE6BCFF3}" name="Column2" headerRowDxfId="51" dataDxfId="50" dataCellStyle="Percent"/>
    <tableColumn id="3" xr3:uid="{7C616A42-61B7-40A0-A40A-EB1A44CF1CA1}" name="Column3" headerRowDxfId="49" dataDxfId="48" headerRowCellStyle="Currency" dataCellStyle="Currency"/>
    <tableColumn id="4" xr3:uid="{1D30CA90-4A65-4A28-8458-1A444C46CF58}" name="Column4" headerRowDxfId="47" dataDxfId="46" headerRowCellStyle="Currency" dataCellStyle="Currency"/>
    <tableColumn id="5" xr3:uid="{5550A12D-0B7E-4EE6-B6A9-A780B321BF17}" name="Column5" headerRowDxfId="45" dataDxfId="44" headerRowCellStyle="Currency" dataCellStyle="Currency">
      <calculatedColumnFormula>D13+E13</calculatedColumnFormula>
    </tableColumn>
    <tableColumn id="6" xr3:uid="{45FB9463-CF20-459B-98BA-F674901685D0}" name="Column6" headerRowDxfId="43" dataDxfId="42" headerRowCellStyle="Currency" dataCellStyle="Currency">
      <calculatedColumnFormula>F13*F$11</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8590A4D-8ACE-439B-9F66-EE58AB8216E0}" name="Table2" displayName="Table2" ref="D26:G40" headerRowCount="0" totalsRowShown="0" headerRowDxfId="41" dataDxfId="39" headerRowBorderDxfId="40" tableBorderDxfId="38" totalsRowBorderDxfId="37">
  <tableColumns count="4">
    <tableColumn id="3" xr3:uid="{7B93418D-B560-4A75-B202-4EED82A929F6}" name="Column3" headerRowDxfId="36" dataDxfId="35"/>
    <tableColumn id="4" xr3:uid="{1EB9FFC7-8F98-4139-97F0-BC8CE9881299}" name="Column4" headerRowDxfId="34" dataDxfId="33"/>
    <tableColumn id="5" xr3:uid="{C19FA83F-B78C-4C69-80A7-AE56A253A59C}" name="Column5" headerRowDxfId="32" dataDxfId="31" headerRowCellStyle="Currency" dataCellStyle="Currency">
      <calculatedColumnFormula>D26*E26</calculatedColumnFormula>
    </tableColumn>
    <tableColumn id="6" xr3:uid="{40DCA32C-A4B9-425B-BE15-338706B66E91}" name="Column6" headerRowDxfId="30" dataDxfId="29" headerRowCellStyle="Currency" dataCellStyle="Currency">
      <calculatedColumnFormula>F26*F$11</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45D2B35-076B-4923-A60F-6738799F634B}" name="Table7" displayName="Table7" ref="D44:G53" headerRowCount="0" totalsRowShown="0" headerRowDxfId="28" dataDxfId="27" tableBorderDxfId="26">
  <tableColumns count="4">
    <tableColumn id="3" xr3:uid="{EC463473-88EB-4105-8661-25E34E1237C9}" name="Column3" headerRowDxfId="25" dataDxfId="24"/>
    <tableColumn id="4" xr3:uid="{FDD664E8-A3F9-4D1B-9679-066BF708811D}" name="Column4" headerRowDxfId="23" dataDxfId="22"/>
    <tableColumn id="5" xr3:uid="{56D58C3D-D12F-4851-9440-8365558F6169}" name="Column5" headerRowDxfId="21" dataDxfId="20" headerRowCellStyle="Currency" dataCellStyle="Currency">
      <calculatedColumnFormula>D44*E44</calculatedColumnFormula>
    </tableColumn>
    <tableColumn id="6" xr3:uid="{324D7BC6-59E2-4EE8-BCC7-02BD2C488560}" name="Column6" headerRowDxfId="19" dataDxfId="18" headerRowCellStyle="Currency" dataCellStyle="Currency">
      <calculatedColumnFormula>F44*F$11</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5E535AE-3506-4D28-851C-D359171FA3F4}" name="Table8" displayName="Table8" ref="D57:G61" headerRowCount="0" totalsRowShown="0" headerRowDxfId="17" dataDxfId="16" tableBorderDxfId="15">
  <tableColumns count="4">
    <tableColumn id="3" xr3:uid="{CCF47FE4-3629-47D6-A843-F4A198D23C3D}" name="Column3" dataDxfId="14"/>
    <tableColumn id="4" xr3:uid="{A0FE4D57-50AA-4669-9136-AB831E79A4FF}" name="Column4" dataDxfId="13"/>
    <tableColumn id="5" xr3:uid="{15AB5981-69E7-49F1-AE25-C1F415BC9FEA}" name="Column5" dataDxfId="12" dataCellStyle="Currency">
      <calculatedColumnFormula>D57*E57</calculatedColumnFormula>
    </tableColumn>
    <tableColumn id="6" xr3:uid="{579C4656-A14E-42D7-890B-4D35E895A3CF}" name="Column6" dataDxfId="11" dataCellStyle="Currency">
      <calculatedColumnFormula>F57*F$11</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A5F5488-B58D-42DB-B12D-87E3A812A35D}" name="Table9" displayName="Table9" ref="F70:G79" headerRowCount="0" totalsRowShown="0" headerRowDxfId="10" dataDxfId="8" headerRowBorderDxfId="9" tableBorderDxfId="7" totalsRowBorderDxfId="6" headerRowCellStyle="Currency" dataCellStyle="Currency">
  <tableColumns count="2">
    <tableColumn id="2" xr3:uid="{26E23F0C-BE37-45D3-8F24-3ACF5E7E018A}" name="Column2" headerRowDxfId="5" dataDxfId="4" headerRowCellStyle="Currency" dataCellStyle="Currency"/>
    <tableColumn id="3" xr3:uid="{348BD190-09F1-4C37-8AA6-B41820D27799}" name="Column1" headerRowDxfId="3" dataDxfId="2" headerRowCellStyle="Currency" dataCellStyle="Currency">
      <calculatedColumnFormula>F70*F$11</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6BF93-C733-4CA0-A332-8CF8CA6DF7DB}">
  <dimension ref="B1:M172"/>
  <sheetViews>
    <sheetView tabSelected="1" zoomScaleNormal="100" workbookViewId="0">
      <selection activeCell="B2" sqref="B2:C2"/>
    </sheetView>
  </sheetViews>
  <sheetFormatPr defaultColWidth="10.6640625" defaultRowHeight="15" x14ac:dyDescent="0.25"/>
  <cols>
    <col min="1" max="1" width="4.6640625" style="2" customWidth="1"/>
    <col min="2" max="2" width="22.44140625" style="1" customWidth="1"/>
    <col min="3" max="3" width="223" style="2" customWidth="1"/>
    <col min="4" max="16384" width="10.6640625" style="2"/>
  </cols>
  <sheetData>
    <row r="1" spans="2:13" ht="5.4" customHeight="1" x14ac:dyDescent="0.25"/>
    <row r="2" spans="2:13" ht="36" customHeight="1" x14ac:dyDescent="0.25">
      <c r="B2" s="94" t="s">
        <v>350</v>
      </c>
      <c r="C2" s="95"/>
    </row>
    <row r="3" spans="2:13" ht="24" customHeight="1" x14ac:dyDescent="0.25">
      <c r="B3" s="96" t="s">
        <v>351</v>
      </c>
      <c r="C3" s="97"/>
    </row>
    <row r="4" spans="2:13" ht="14.25" customHeight="1" x14ac:dyDescent="0.25">
      <c r="B4" s="98"/>
      <c r="C4" s="99"/>
    </row>
    <row r="5" spans="2:13" ht="21" x14ac:dyDescent="0.4">
      <c r="B5" s="100" t="s">
        <v>0</v>
      </c>
      <c r="C5" s="100"/>
      <c r="D5"/>
      <c r="E5"/>
      <c r="F5"/>
      <c r="G5"/>
      <c r="H5"/>
    </row>
    <row r="6" spans="2:13" ht="201" customHeight="1" x14ac:dyDescent="0.25">
      <c r="B6" s="101" t="s">
        <v>1</v>
      </c>
      <c r="C6" s="101"/>
    </row>
    <row r="7" spans="2:13" x14ac:dyDescent="0.25">
      <c r="B7" s="3"/>
      <c r="C7" s="4"/>
      <c r="D7" s="5"/>
    </row>
    <row r="8" spans="2:13" ht="14.25" customHeight="1" x14ac:dyDescent="0.25">
      <c r="B8"/>
      <c r="C8"/>
      <c r="D8"/>
      <c r="E8"/>
      <c r="F8"/>
      <c r="G8" s="6"/>
      <c r="H8" s="6"/>
      <c r="I8" s="6"/>
      <c r="J8" s="6"/>
      <c r="K8" s="6"/>
      <c r="L8" s="6"/>
      <c r="M8" s="6"/>
    </row>
    <row r="9" spans="2:13" ht="15.6" x14ac:dyDescent="0.25">
      <c r="B9" s="93" t="s">
        <v>2</v>
      </c>
      <c r="C9" s="93"/>
      <c r="D9"/>
      <c r="E9"/>
      <c r="F9"/>
    </row>
    <row r="10" spans="2:13" ht="15.6" x14ac:dyDescent="0.3">
      <c r="B10" s="7" t="s">
        <v>3</v>
      </c>
      <c r="C10" s="8" t="s">
        <v>4</v>
      </c>
      <c r="D10"/>
      <c r="E10"/>
      <c r="F10"/>
    </row>
    <row r="11" spans="2:13" x14ac:dyDescent="0.25">
      <c r="B11" s="9" t="s">
        <v>5</v>
      </c>
      <c r="C11" s="10" t="s">
        <v>6</v>
      </c>
    </row>
    <row r="12" spans="2:13" ht="15.9" customHeight="1" x14ac:dyDescent="0.25">
      <c r="B12" s="9" t="s">
        <v>7</v>
      </c>
      <c r="C12" s="10" t="s">
        <v>8</v>
      </c>
    </row>
    <row r="13" spans="2:13" x14ac:dyDescent="0.25">
      <c r="B13" s="9" t="s">
        <v>9</v>
      </c>
      <c r="C13" s="10" t="s">
        <v>10</v>
      </c>
    </row>
    <row r="14" spans="2:13" x14ac:dyDescent="0.25">
      <c r="B14" s="9" t="s">
        <v>11</v>
      </c>
      <c r="C14" s="10" t="s">
        <v>12</v>
      </c>
    </row>
    <row r="15" spans="2:13" x14ac:dyDescent="0.25">
      <c r="B15" s="9" t="s">
        <v>13</v>
      </c>
      <c r="C15" s="10" t="s">
        <v>14</v>
      </c>
    </row>
    <row r="16" spans="2:13" ht="26.4" x14ac:dyDescent="0.25">
      <c r="B16" s="13" t="s">
        <v>15</v>
      </c>
      <c r="C16" s="10" t="s">
        <v>16</v>
      </c>
    </row>
    <row r="17" spans="2:6" x14ac:dyDescent="0.25">
      <c r="B17" s="9" t="s">
        <v>17</v>
      </c>
      <c r="C17" s="10" t="s">
        <v>18</v>
      </c>
    </row>
    <row r="18" spans="2:6" x14ac:dyDescent="0.25">
      <c r="B18" s="9" t="s">
        <v>19</v>
      </c>
      <c r="C18" s="10" t="s">
        <v>20</v>
      </c>
    </row>
    <row r="19" spans="2:6" x14ac:dyDescent="0.25">
      <c r="B19" s="9" t="s">
        <v>21</v>
      </c>
      <c r="C19" s="10" t="s">
        <v>22</v>
      </c>
      <c r="D19"/>
      <c r="E19"/>
      <c r="F19"/>
    </row>
    <row r="20" spans="2:6" x14ac:dyDescent="0.25">
      <c r="B20" s="9" t="s">
        <v>23</v>
      </c>
      <c r="C20" s="10" t="s">
        <v>24</v>
      </c>
      <c r="D20"/>
      <c r="E20"/>
      <c r="F20"/>
    </row>
    <row r="21" spans="2:6" x14ac:dyDescent="0.25">
      <c r="B21" s="9" t="s">
        <v>25</v>
      </c>
      <c r="C21" s="10" t="s">
        <v>26</v>
      </c>
      <c r="D21"/>
      <c r="E21"/>
      <c r="F21"/>
    </row>
    <row r="22" spans="2:6" x14ac:dyDescent="0.25">
      <c r="B22" s="9" t="s">
        <v>27</v>
      </c>
      <c r="C22" s="10" t="s">
        <v>28</v>
      </c>
    </row>
    <row r="23" spans="2:6" x14ac:dyDescent="0.25">
      <c r="B23" s="9" t="s">
        <v>29</v>
      </c>
      <c r="C23" s="10" t="s">
        <v>30</v>
      </c>
    </row>
    <row r="24" spans="2:6" x14ac:dyDescent="0.25">
      <c r="B24" s="9" t="s">
        <v>31</v>
      </c>
      <c r="C24" s="10" t="s">
        <v>32</v>
      </c>
    </row>
    <row r="25" spans="2:6" x14ac:dyDescent="0.25">
      <c r="B25" s="9" t="s">
        <v>33</v>
      </c>
      <c r="C25" s="10" t="s">
        <v>34</v>
      </c>
    </row>
    <row r="26" spans="2:6" x14ac:dyDescent="0.25">
      <c r="B26" s="9" t="s">
        <v>35</v>
      </c>
      <c r="C26" s="10" t="s">
        <v>36</v>
      </c>
    </row>
    <row r="27" spans="2:6" x14ac:dyDescent="0.25">
      <c r="B27" s="9" t="s">
        <v>37</v>
      </c>
      <c r="C27" s="10" t="s">
        <v>38</v>
      </c>
    </row>
    <row r="28" spans="2:6" x14ac:dyDescent="0.25">
      <c r="B28" s="9" t="s">
        <v>39</v>
      </c>
      <c r="C28" s="10" t="s">
        <v>40</v>
      </c>
    </row>
    <row r="29" spans="2:6" x14ac:dyDescent="0.25">
      <c r="B29" s="9" t="s">
        <v>41</v>
      </c>
      <c r="C29" s="10" t="s">
        <v>42</v>
      </c>
    </row>
    <row r="30" spans="2:6" x14ac:dyDescent="0.25">
      <c r="B30" s="9" t="s">
        <v>43</v>
      </c>
      <c r="C30" s="10" t="s">
        <v>44</v>
      </c>
    </row>
    <row r="31" spans="2:6" x14ac:dyDescent="0.25">
      <c r="B31" s="9" t="s">
        <v>45</v>
      </c>
      <c r="C31" s="10" t="s">
        <v>46</v>
      </c>
    </row>
    <row r="32" spans="2:6" x14ac:dyDescent="0.25">
      <c r="B32" s="9" t="s">
        <v>47</v>
      </c>
      <c r="C32" s="10" t="s">
        <v>48</v>
      </c>
    </row>
    <row r="33" spans="2:3" x14ac:dyDescent="0.25">
      <c r="B33" s="9" t="s">
        <v>49</v>
      </c>
      <c r="C33" s="10" t="s">
        <v>50</v>
      </c>
    </row>
    <row r="34" spans="2:3" x14ac:dyDescent="0.25">
      <c r="B34" s="9" t="s">
        <v>51</v>
      </c>
      <c r="C34" s="10" t="s">
        <v>52</v>
      </c>
    </row>
    <row r="35" spans="2:3" x14ac:dyDescent="0.25">
      <c r="B35" s="9" t="s">
        <v>53</v>
      </c>
      <c r="C35" s="10" t="s">
        <v>54</v>
      </c>
    </row>
    <row r="36" spans="2:3" ht="26.4" x14ac:dyDescent="0.25">
      <c r="B36" s="9" t="s">
        <v>55</v>
      </c>
      <c r="C36" s="10" t="s">
        <v>56</v>
      </c>
    </row>
    <row r="37" spans="2:3" x14ac:dyDescent="0.25">
      <c r="B37" s="9" t="s">
        <v>57</v>
      </c>
      <c r="C37" s="10" t="s">
        <v>58</v>
      </c>
    </row>
    <row r="38" spans="2:3" x14ac:dyDescent="0.25">
      <c r="B38" s="9" t="s">
        <v>59</v>
      </c>
      <c r="C38" s="10" t="s">
        <v>60</v>
      </c>
    </row>
    <row r="39" spans="2:3" x14ac:dyDescent="0.25">
      <c r="B39" s="9" t="s">
        <v>61</v>
      </c>
      <c r="C39" s="10" t="s">
        <v>62</v>
      </c>
    </row>
    <row r="40" spans="2:3" x14ac:dyDescent="0.25">
      <c r="B40" s="9" t="s">
        <v>63</v>
      </c>
      <c r="C40" s="10" t="s">
        <v>64</v>
      </c>
    </row>
    <row r="41" spans="2:3" x14ac:dyDescent="0.25">
      <c r="B41" s="9" t="s">
        <v>65</v>
      </c>
      <c r="C41" s="10" t="s">
        <v>66</v>
      </c>
    </row>
    <row r="42" spans="2:3" x14ac:dyDescent="0.25">
      <c r="B42" s="9" t="s">
        <v>67</v>
      </c>
      <c r="C42" s="10" t="s">
        <v>68</v>
      </c>
    </row>
    <row r="43" spans="2:3" x14ac:dyDescent="0.25">
      <c r="B43" s="9" t="s">
        <v>69</v>
      </c>
      <c r="C43" s="10" t="s">
        <v>70</v>
      </c>
    </row>
    <row r="44" spans="2:3" x14ac:dyDescent="0.25">
      <c r="B44" s="9" t="s">
        <v>71</v>
      </c>
      <c r="C44" s="10" t="s">
        <v>72</v>
      </c>
    </row>
    <row r="45" spans="2:3" x14ac:dyDescent="0.25">
      <c r="B45" s="9" t="s">
        <v>73</v>
      </c>
      <c r="C45" s="10" t="s">
        <v>74</v>
      </c>
    </row>
    <row r="46" spans="2:3" x14ac:dyDescent="0.25">
      <c r="B46" s="9" t="s">
        <v>75</v>
      </c>
      <c r="C46" s="10" t="s">
        <v>76</v>
      </c>
    </row>
    <row r="47" spans="2:3" ht="26.4" x14ac:dyDescent="0.25">
      <c r="B47" s="9" t="s">
        <v>77</v>
      </c>
      <c r="C47" s="10" t="s">
        <v>78</v>
      </c>
    </row>
    <row r="48" spans="2:3" ht="39.6" x14ac:dyDescent="0.25">
      <c r="B48" s="9" t="s">
        <v>79</v>
      </c>
      <c r="C48" s="10" t="s">
        <v>80</v>
      </c>
    </row>
    <row r="49" spans="2:3" x14ac:dyDescent="0.25">
      <c r="B49" s="9" t="s">
        <v>81</v>
      </c>
      <c r="C49" s="10" t="s">
        <v>82</v>
      </c>
    </row>
    <row r="50" spans="2:3" ht="26.4" x14ac:dyDescent="0.25">
      <c r="B50" s="9" t="s">
        <v>83</v>
      </c>
      <c r="C50" s="10" t="s">
        <v>84</v>
      </c>
    </row>
    <row r="51" spans="2:3" x14ac:dyDescent="0.25">
      <c r="B51" s="9" t="s">
        <v>85</v>
      </c>
      <c r="C51" s="10" t="s">
        <v>86</v>
      </c>
    </row>
    <row r="52" spans="2:3" x14ac:dyDescent="0.25">
      <c r="B52" s="9" t="s">
        <v>87</v>
      </c>
      <c r="C52" s="10" t="s">
        <v>88</v>
      </c>
    </row>
    <row r="53" spans="2:3" x14ac:dyDescent="0.25">
      <c r="B53" s="9" t="s">
        <v>89</v>
      </c>
      <c r="C53" s="10" t="s">
        <v>90</v>
      </c>
    </row>
    <row r="54" spans="2:3" x14ac:dyDescent="0.25">
      <c r="B54" s="9" t="s">
        <v>91</v>
      </c>
      <c r="C54" s="10" t="s">
        <v>92</v>
      </c>
    </row>
    <row r="55" spans="2:3" x14ac:dyDescent="0.25">
      <c r="B55" s="9" t="s">
        <v>93</v>
      </c>
      <c r="C55" s="10" t="s">
        <v>94</v>
      </c>
    </row>
    <row r="56" spans="2:3" x14ac:dyDescent="0.25">
      <c r="B56" s="9" t="s">
        <v>95</v>
      </c>
      <c r="C56" s="10" t="s">
        <v>96</v>
      </c>
    </row>
    <row r="57" spans="2:3" x14ac:dyDescent="0.25">
      <c r="B57" s="9" t="s">
        <v>97</v>
      </c>
      <c r="C57" s="10" t="s">
        <v>98</v>
      </c>
    </row>
    <row r="58" spans="2:3" x14ac:dyDescent="0.25">
      <c r="B58" s="9" t="s">
        <v>99</v>
      </c>
      <c r="C58" s="10" t="s">
        <v>100</v>
      </c>
    </row>
    <row r="59" spans="2:3" x14ac:dyDescent="0.25">
      <c r="B59" s="9" t="s">
        <v>101</v>
      </c>
      <c r="C59" s="10" t="s">
        <v>102</v>
      </c>
    </row>
    <row r="60" spans="2:3" x14ac:dyDescent="0.25">
      <c r="B60" s="9" t="s">
        <v>103</v>
      </c>
      <c r="C60" s="10" t="s">
        <v>104</v>
      </c>
    </row>
    <row r="61" spans="2:3" x14ac:dyDescent="0.25">
      <c r="B61" s="9" t="s">
        <v>105</v>
      </c>
      <c r="C61" s="10" t="s">
        <v>106</v>
      </c>
    </row>
    <row r="62" spans="2:3" x14ac:dyDescent="0.25">
      <c r="B62" s="9" t="s">
        <v>107</v>
      </c>
      <c r="C62" s="10" t="s">
        <v>108</v>
      </c>
    </row>
    <row r="63" spans="2:3" x14ac:dyDescent="0.25">
      <c r="B63" s="9" t="s">
        <v>109</v>
      </c>
      <c r="C63" s="10" t="s">
        <v>110</v>
      </c>
    </row>
    <row r="64" spans="2:3" x14ac:dyDescent="0.25">
      <c r="B64" s="9" t="s">
        <v>111</v>
      </c>
      <c r="C64" s="10" t="s">
        <v>112</v>
      </c>
    </row>
    <row r="65" spans="2:3" x14ac:dyDescent="0.25">
      <c r="B65" s="9" t="s">
        <v>113</v>
      </c>
      <c r="C65" s="10" t="s">
        <v>114</v>
      </c>
    </row>
    <row r="66" spans="2:3" ht="26.4" x14ac:dyDescent="0.25">
      <c r="B66" s="9" t="s">
        <v>115</v>
      </c>
      <c r="C66" s="10" t="s">
        <v>116</v>
      </c>
    </row>
    <row r="67" spans="2:3" x14ac:dyDescent="0.25">
      <c r="B67" s="9" t="s">
        <v>117</v>
      </c>
      <c r="C67" s="10" t="s">
        <v>118</v>
      </c>
    </row>
    <row r="68" spans="2:3" x14ac:dyDescent="0.25">
      <c r="B68" s="9" t="s">
        <v>119</v>
      </c>
      <c r="C68" s="10" t="s">
        <v>120</v>
      </c>
    </row>
    <row r="69" spans="2:3" x14ac:dyDescent="0.25">
      <c r="B69" s="9" t="s">
        <v>121</v>
      </c>
      <c r="C69" s="10" t="s">
        <v>122</v>
      </c>
    </row>
    <row r="70" spans="2:3" x14ac:dyDescent="0.25">
      <c r="B70" s="9" t="s">
        <v>123</v>
      </c>
      <c r="C70" s="10" t="s">
        <v>124</v>
      </c>
    </row>
    <row r="71" spans="2:3" x14ac:dyDescent="0.25">
      <c r="B71" s="9" t="s">
        <v>125</v>
      </c>
      <c r="C71" s="10" t="s">
        <v>126</v>
      </c>
    </row>
    <row r="72" spans="2:3" x14ac:dyDescent="0.25">
      <c r="B72" s="9" t="s">
        <v>127</v>
      </c>
      <c r="C72" s="10" t="s">
        <v>128</v>
      </c>
    </row>
    <row r="73" spans="2:3" x14ac:dyDescent="0.25">
      <c r="B73" s="9" t="s">
        <v>129</v>
      </c>
      <c r="C73" s="10" t="s">
        <v>130</v>
      </c>
    </row>
    <row r="74" spans="2:3" x14ac:dyDescent="0.25">
      <c r="B74" s="9" t="s">
        <v>131</v>
      </c>
      <c r="C74" s="10" t="s">
        <v>132</v>
      </c>
    </row>
    <row r="75" spans="2:3" x14ac:dyDescent="0.25">
      <c r="B75" s="9" t="s">
        <v>133</v>
      </c>
      <c r="C75" s="10" t="s">
        <v>134</v>
      </c>
    </row>
    <row r="76" spans="2:3" x14ac:dyDescent="0.25">
      <c r="B76" s="9" t="s">
        <v>135</v>
      </c>
      <c r="C76" s="10" t="s">
        <v>136</v>
      </c>
    </row>
    <row r="77" spans="2:3" x14ac:dyDescent="0.25">
      <c r="B77" s="9" t="s">
        <v>137</v>
      </c>
      <c r="C77" s="10" t="s">
        <v>138</v>
      </c>
    </row>
    <row r="78" spans="2:3" x14ac:dyDescent="0.25">
      <c r="B78" s="9" t="s">
        <v>139</v>
      </c>
      <c r="C78" s="10" t="s">
        <v>140</v>
      </c>
    </row>
    <row r="79" spans="2:3" x14ac:dyDescent="0.25">
      <c r="B79" s="9" t="s">
        <v>141</v>
      </c>
      <c r="C79" s="10" t="s">
        <v>142</v>
      </c>
    </row>
    <row r="80" spans="2:3" x14ac:dyDescent="0.25">
      <c r="B80" s="9" t="s">
        <v>143</v>
      </c>
      <c r="C80" s="10" t="s">
        <v>144</v>
      </c>
    </row>
    <row r="81" spans="2:3" x14ac:dyDescent="0.25">
      <c r="B81" s="9" t="s">
        <v>145</v>
      </c>
      <c r="C81" s="10" t="s">
        <v>146</v>
      </c>
    </row>
    <row r="82" spans="2:3" x14ac:dyDescent="0.25">
      <c r="B82" s="9" t="s">
        <v>147</v>
      </c>
      <c r="C82" s="10" t="s">
        <v>148</v>
      </c>
    </row>
    <row r="83" spans="2:3" ht="39.6" x14ac:dyDescent="0.25">
      <c r="B83" s="9" t="s">
        <v>149</v>
      </c>
      <c r="C83" s="10" t="s">
        <v>150</v>
      </c>
    </row>
    <row r="84" spans="2:3" x14ac:dyDescent="0.25">
      <c r="B84" s="9" t="s">
        <v>151</v>
      </c>
      <c r="C84" s="10" t="s">
        <v>152</v>
      </c>
    </row>
    <row r="85" spans="2:3" x14ac:dyDescent="0.25">
      <c r="B85" s="9" t="s">
        <v>153</v>
      </c>
      <c r="C85" s="10" t="s">
        <v>154</v>
      </c>
    </row>
    <row r="86" spans="2:3" x14ac:dyDescent="0.25">
      <c r="B86" s="9" t="s">
        <v>155</v>
      </c>
      <c r="C86" s="10" t="s">
        <v>156</v>
      </c>
    </row>
    <row r="87" spans="2:3" x14ac:dyDescent="0.25">
      <c r="B87" s="9" t="s">
        <v>157</v>
      </c>
      <c r="C87" s="10" t="s">
        <v>158</v>
      </c>
    </row>
    <row r="88" spans="2:3" x14ac:dyDescent="0.25">
      <c r="B88" s="9" t="s">
        <v>159</v>
      </c>
      <c r="C88" s="10" t="s">
        <v>160</v>
      </c>
    </row>
    <row r="89" spans="2:3" x14ac:dyDescent="0.25">
      <c r="B89" s="9" t="s">
        <v>161</v>
      </c>
      <c r="C89" s="10" t="s">
        <v>162</v>
      </c>
    </row>
    <row r="90" spans="2:3" x14ac:dyDescent="0.25">
      <c r="B90" s="9" t="s">
        <v>163</v>
      </c>
      <c r="C90" s="10" t="s">
        <v>164</v>
      </c>
    </row>
    <row r="91" spans="2:3" x14ac:dyDescent="0.25">
      <c r="B91" s="9" t="s">
        <v>165</v>
      </c>
      <c r="C91" s="10" t="s">
        <v>166</v>
      </c>
    </row>
    <row r="92" spans="2:3" x14ac:dyDescent="0.25">
      <c r="B92" s="9" t="s">
        <v>167</v>
      </c>
      <c r="C92" s="10" t="s">
        <v>168</v>
      </c>
    </row>
    <row r="93" spans="2:3" x14ac:dyDescent="0.25">
      <c r="B93" s="9" t="s">
        <v>169</v>
      </c>
      <c r="C93" s="10" t="s">
        <v>170</v>
      </c>
    </row>
    <row r="94" spans="2:3" x14ac:dyDescent="0.25">
      <c r="B94" s="9" t="s">
        <v>171</v>
      </c>
      <c r="C94" s="10" t="s">
        <v>172</v>
      </c>
    </row>
    <row r="95" spans="2:3" x14ac:dyDescent="0.25">
      <c r="B95" s="9" t="s">
        <v>173</v>
      </c>
      <c r="C95" s="10" t="s">
        <v>174</v>
      </c>
    </row>
    <row r="96" spans="2:3" x14ac:dyDescent="0.25">
      <c r="B96" s="9" t="s">
        <v>175</v>
      </c>
      <c r="C96" s="10" t="s">
        <v>176</v>
      </c>
    </row>
    <row r="97" spans="2:3" x14ac:dyDescent="0.25">
      <c r="B97" s="9" t="s">
        <v>177</v>
      </c>
      <c r="C97" s="10" t="s">
        <v>178</v>
      </c>
    </row>
    <row r="98" spans="2:3" x14ac:dyDescent="0.25">
      <c r="B98" s="9" t="s">
        <v>179</v>
      </c>
      <c r="C98" s="10" t="s">
        <v>180</v>
      </c>
    </row>
    <row r="99" spans="2:3" x14ac:dyDescent="0.25">
      <c r="B99" s="9" t="s">
        <v>181</v>
      </c>
      <c r="C99" s="10" t="s">
        <v>182</v>
      </c>
    </row>
    <row r="100" spans="2:3" x14ac:dyDescent="0.25">
      <c r="B100" s="9" t="s">
        <v>183</v>
      </c>
      <c r="C100" s="10" t="s">
        <v>184</v>
      </c>
    </row>
    <row r="101" spans="2:3" x14ac:dyDescent="0.25">
      <c r="B101" s="9" t="s">
        <v>185</v>
      </c>
      <c r="C101" s="10" t="s">
        <v>186</v>
      </c>
    </row>
    <row r="102" spans="2:3" x14ac:dyDescent="0.25">
      <c r="B102" s="9" t="s">
        <v>187</v>
      </c>
      <c r="C102" s="10" t="s">
        <v>188</v>
      </c>
    </row>
    <row r="103" spans="2:3" x14ac:dyDescent="0.25">
      <c r="B103" s="9" t="s">
        <v>189</v>
      </c>
      <c r="C103" s="10" t="s">
        <v>190</v>
      </c>
    </row>
    <row r="104" spans="2:3" x14ac:dyDescent="0.25">
      <c r="B104" s="9" t="s">
        <v>191</v>
      </c>
      <c r="C104" s="10" t="s">
        <v>192</v>
      </c>
    </row>
    <row r="105" spans="2:3" x14ac:dyDescent="0.25">
      <c r="B105" s="9" t="s">
        <v>193</v>
      </c>
      <c r="C105" s="10" t="s">
        <v>194</v>
      </c>
    </row>
    <row r="106" spans="2:3" ht="26.4" x14ac:dyDescent="0.25">
      <c r="B106" s="9" t="s">
        <v>195</v>
      </c>
      <c r="C106" s="10" t="s">
        <v>196</v>
      </c>
    </row>
    <row r="107" spans="2:3" x14ac:dyDescent="0.25">
      <c r="B107" s="9" t="s">
        <v>197</v>
      </c>
      <c r="C107" s="10" t="s">
        <v>198</v>
      </c>
    </row>
    <row r="108" spans="2:3" x14ac:dyDescent="0.25">
      <c r="B108" s="9" t="s">
        <v>199</v>
      </c>
      <c r="C108" s="10" t="s">
        <v>200</v>
      </c>
    </row>
    <row r="109" spans="2:3" x14ac:dyDescent="0.25">
      <c r="B109" s="9" t="s">
        <v>201</v>
      </c>
      <c r="C109" s="10" t="s">
        <v>202</v>
      </c>
    </row>
    <row r="110" spans="2:3" x14ac:dyDescent="0.25">
      <c r="B110" s="9" t="s">
        <v>203</v>
      </c>
      <c r="C110" s="10" t="s">
        <v>204</v>
      </c>
    </row>
    <row r="111" spans="2:3" x14ac:dyDescent="0.25">
      <c r="B111" s="9" t="s">
        <v>205</v>
      </c>
      <c r="C111" s="10" t="s">
        <v>206</v>
      </c>
    </row>
    <row r="112" spans="2:3" x14ac:dyDescent="0.25">
      <c r="B112" s="9" t="s">
        <v>207</v>
      </c>
      <c r="C112" s="10" t="s">
        <v>208</v>
      </c>
    </row>
    <row r="113" spans="2:3" x14ac:dyDescent="0.25">
      <c r="B113" s="9" t="s">
        <v>209</v>
      </c>
      <c r="C113" s="10" t="s">
        <v>210</v>
      </c>
    </row>
    <row r="114" spans="2:3" x14ac:dyDescent="0.25">
      <c r="B114" s="9" t="s">
        <v>211</v>
      </c>
      <c r="C114" s="10" t="s">
        <v>212</v>
      </c>
    </row>
    <row r="115" spans="2:3" x14ac:dyDescent="0.25">
      <c r="B115" s="9" t="s">
        <v>213</v>
      </c>
      <c r="C115" s="10" t="s">
        <v>214</v>
      </c>
    </row>
    <row r="116" spans="2:3" x14ac:dyDescent="0.25">
      <c r="B116" s="9" t="s">
        <v>215</v>
      </c>
      <c r="C116" s="10" t="s">
        <v>216</v>
      </c>
    </row>
    <row r="117" spans="2:3" ht="26.4" x14ac:dyDescent="0.25">
      <c r="B117" s="9" t="s">
        <v>217</v>
      </c>
      <c r="C117" s="10" t="s">
        <v>218</v>
      </c>
    </row>
    <row r="118" spans="2:3" x14ac:dyDescent="0.25">
      <c r="B118" s="9" t="s">
        <v>219</v>
      </c>
      <c r="C118" s="10" t="s">
        <v>220</v>
      </c>
    </row>
    <row r="119" spans="2:3" x14ac:dyDescent="0.25">
      <c r="B119" s="9" t="s">
        <v>221</v>
      </c>
      <c r="C119" s="10" t="s">
        <v>222</v>
      </c>
    </row>
    <row r="120" spans="2:3" x14ac:dyDescent="0.25">
      <c r="B120" s="9" t="s">
        <v>223</v>
      </c>
      <c r="C120" s="10" t="s">
        <v>224</v>
      </c>
    </row>
    <row r="121" spans="2:3" x14ac:dyDescent="0.25">
      <c r="B121" s="9" t="s">
        <v>225</v>
      </c>
      <c r="C121" s="10" t="s">
        <v>226</v>
      </c>
    </row>
    <row r="122" spans="2:3" x14ac:dyDescent="0.25">
      <c r="B122" s="9" t="s">
        <v>227</v>
      </c>
      <c r="C122" s="10" t="s">
        <v>228</v>
      </c>
    </row>
    <row r="123" spans="2:3" x14ac:dyDescent="0.25">
      <c r="B123" s="9" t="s">
        <v>229</v>
      </c>
      <c r="C123" s="10" t="s">
        <v>230</v>
      </c>
    </row>
    <row r="124" spans="2:3" x14ac:dyDescent="0.25">
      <c r="B124" s="9" t="s">
        <v>231</v>
      </c>
      <c r="C124" s="10" t="s">
        <v>232</v>
      </c>
    </row>
    <row r="125" spans="2:3" x14ac:dyDescent="0.25">
      <c r="B125" s="9" t="s">
        <v>233</v>
      </c>
      <c r="C125" s="10" t="s">
        <v>234</v>
      </c>
    </row>
    <row r="126" spans="2:3" x14ac:dyDescent="0.25">
      <c r="B126" s="9" t="s">
        <v>235</v>
      </c>
      <c r="C126" s="10" t="s">
        <v>236</v>
      </c>
    </row>
    <row r="127" spans="2:3" x14ac:dyDescent="0.25">
      <c r="B127" s="9" t="s">
        <v>237</v>
      </c>
      <c r="C127" s="10" t="s">
        <v>238</v>
      </c>
    </row>
    <row r="128" spans="2:3" x14ac:dyDescent="0.25">
      <c r="B128" s="9" t="s">
        <v>239</v>
      </c>
      <c r="C128" s="10" t="s">
        <v>240</v>
      </c>
    </row>
    <row r="129" spans="2:3" x14ac:dyDescent="0.25">
      <c r="B129" s="9" t="s">
        <v>241</v>
      </c>
      <c r="C129" s="10" t="s">
        <v>242</v>
      </c>
    </row>
    <row r="130" spans="2:3" x14ac:dyDescent="0.25">
      <c r="B130" s="9" t="s">
        <v>243</v>
      </c>
      <c r="C130" s="10" t="s">
        <v>244</v>
      </c>
    </row>
    <row r="131" spans="2:3" x14ac:dyDescent="0.25">
      <c r="B131" s="9" t="s">
        <v>245</v>
      </c>
      <c r="C131" s="10" t="s">
        <v>246</v>
      </c>
    </row>
    <row r="132" spans="2:3" x14ac:dyDescent="0.25">
      <c r="B132" s="9" t="s">
        <v>247</v>
      </c>
      <c r="C132" s="10" t="s">
        <v>248</v>
      </c>
    </row>
    <row r="133" spans="2:3" x14ac:dyDescent="0.25">
      <c r="B133" s="9" t="s">
        <v>249</v>
      </c>
      <c r="C133" s="10" t="s">
        <v>250</v>
      </c>
    </row>
    <row r="134" spans="2:3" x14ac:dyDescent="0.25">
      <c r="B134" s="9" t="s">
        <v>251</v>
      </c>
      <c r="C134" s="10" t="s">
        <v>252</v>
      </c>
    </row>
    <row r="135" spans="2:3" x14ac:dyDescent="0.25">
      <c r="B135" s="9" t="s">
        <v>253</v>
      </c>
      <c r="C135" s="10" t="s">
        <v>254</v>
      </c>
    </row>
    <row r="136" spans="2:3" ht="26.4" x14ac:dyDescent="0.25">
      <c r="B136" s="9" t="s">
        <v>255</v>
      </c>
      <c r="C136" s="10" t="s">
        <v>256</v>
      </c>
    </row>
    <row r="137" spans="2:3" x14ac:dyDescent="0.25">
      <c r="B137" s="9" t="s">
        <v>257</v>
      </c>
      <c r="C137" s="10" t="s">
        <v>258</v>
      </c>
    </row>
    <row r="138" spans="2:3" x14ac:dyDescent="0.25">
      <c r="B138" s="9" t="s">
        <v>259</v>
      </c>
      <c r="C138" s="10" t="s">
        <v>260</v>
      </c>
    </row>
    <row r="139" spans="2:3" x14ac:dyDescent="0.25">
      <c r="B139" s="9" t="s">
        <v>261</v>
      </c>
      <c r="C139" s="10" t="s">
        <v>262</v>
      </c>
    </row>
    <row r="140" spans="2:3" x14ac:dyDescent="0.25">
      <c r="B140" s="9" t="s">
        <v>263</v>
      </c>
      <c r="C140" s="10" t="s">
        <v>264</v>
      </c>
    </row>
    <row r="141" spans="2:3" x14ac:dyDescent="0.25">
      <c r="B141" s="9" t="s">
        <v>265</v>
      </c>
      <c r="C141" s="10" t="s">
        <v>266</v>
      </c>
    </row>
    <row r="142" spans="2:3" x14ac:dyDescent="0.25">
      <c r="B142" s="9" t="s">
        <v>267</v>
      </c>
      <c r="C142" s="10" t="s">
        <v>268</v>
      </c>
    </row>
    <row r="143" spans="2:3" x14ac:dyDescent="0.25">
      <c r="B143" s="9" t="s">
        <v>269</v>
      </c>
      <c r="C143" s="10" t="s">
        <v>270</v>
      </c>
    </row>
    <row r="144" spans="2:3" x14ac:dyDescent="0.25">
      <c r="B144" s="9" t="s">
        <v>271</v>
      </c>
      <c r="C144" s="10" t="s">
        <v>272</v>
      </c>
    </row>
    <row r="145" spans="2:3" x14ac:dyDescent="0.25">
      <c r="B145" s="9" t="s">
        <v>273</v>
      </c>
      <c r="C145" s="10" t="s">
        <v>274</v>
      </c>
    </row>
    <row r="146" spans="2:3" x14ac:dyDescent="0.25">
      <c r="B146" s="9" t="s">
        <v>275</v>
      </c>
      <c r="C146" s="10" t="s">
        <v>276</v>
      </c>
    </row>
    <row r="147" spans="2:3" x14ac:dyDescent="0.25">
      <c r="B147" s="9" t="s">
        <v>277</v>
      </c>
      <c r="C147" s="10" t="s">
        <v>278</v>
      </c>
    </row>
    <row r="148" spans="2:3" x14ac:dyDescent="0.25">
      <c r="B148" s="9" t="s">
        <v>279</v>
      </c>
      <c r="C148" s="10" t="s">
        <v>280</v>
      </c>
    </row>
    <row r="149" spans="2:3" x14ac:dyDescent="0.25">
      <c r="B149" s="9" t="s">
        <v>281</v>
      </c>
      <c r="C149" s="10" t="s">
        <v>282</v>
      </c>
    </row>
    <row r="150" spans="2:3" x14ac:dyDescent="0.25">
      <c r="B150" s="9" t="s">
        <v>283</v>
      </c>
      <c r="C150" s="10" t="s">
        <v>284</v>
      </c>
    </row>
    <row r="151" spans="2:3" x14ac:dyDescent="0.25">
      <c r="B151" s="9" t="s">
        <v>285</v>
      </c>
      <c r="C151" s="10" t="s">
        <v>286</v>
      </c>
    </row>
    <row r="152" spans="2:3" x14ac:dyDescent="0.25">
      <c r="B152" s="9" t="s">
        <v>287</v>
      </c>
      <c r="C152" s="10" t="s">
        <v>288</v>
      </c>
    </row>
    <row r="153" spans="2:3" x14ac:dyDescent="0.25">
      <c r="B153" s="9" t="s">
        <v>289</v>
      </c>
      <c r="C153" s="10" t="s">
        <v>290</v>
      </c>
    </row>
    <row r="154" spans="2:3" x14ac:dyDescent="0.25">
      <c r="B154" s="9" t="s">
        <v>291</v>
      </c>
      <c r="C154" s="10" t="s">
        <v>292</v>
      </c>
    </row>
    <row r="155" spans="2:3" x14ac:dyDescent="0.25">
      <c r="B155" s="9" t="s">
        <v>293</v>
      </c>
      <c r="C155" s="10" t="s">
        <v>294</v>
      </c>
    </row>
    <row r="156" spans="2:3" x14ac:dyDescent="0.25">
      <c r="B156" s="9" t="s">
        <v>295</v>
      </c>
      <c r="C156" s="10" t="s">
        <v>296</v>
      </c>
    </row>
    <row r="157" spans="2:3" ht="26.4" x14ac:dyDescent="0.25">
      <c r="B157" s="9" t="s">
        <v>297</v>
      </c>
      <c r="C157" s="10" t="s">
        <v>298</v>
      </c>
    </row>
    <row r="158" spans="2:3" x14ac:dyDescent="0.25">
      <c r="B158" s="9" t="s">
        <v>299</v>
      </c>
      <c r="C158" s="10" t="s">
        <v>300</v>
      </c>
    </row>
    <row r="159" spans="2:3" x14ac:dyDescent="0.25">
      <c r="B159" s="9" t="s">
        <v>301</v>
      </c>
      <c r="C159" s="10" t="s">
        <v>302</v>
      </c>
    </row>
    <row r="160" spans="2:3" x14ac:dyDescent="0.25">
      <c r="B160" s="9" t="s">
        <v>303</v>
      </c>
      <c r="C160" s="10" t="s">
        <v>304</v>
      </c>
    </row>
    <row r="161" spans="2:3" x14ac:dyDescent="0.25">
      <c r="B161" s="9" t="s">
        <v>305</v>
      </c>
      <c r="C161" s="10" t="s">
        <v>306</v>
      </c>
    </row>
    <row r="162" spans="2:3" x14ac:dyDescent="0.25">
      <c r="B162" s="9" t="s">
        <v>307</v>
      </c>
      <c r="C162" s="10" t="s">
        <v>308</v>
      </c>
    </row>
    <row r="163" spans="2:3" x14ac:dyDescent="0.25">
      <c r="B163" s="9" t="s">
        <v>309</v>
      </c>
      <c r="C163" s="10" t="s">
        <v>310</v>
      </c>
    </row>
    <row r="164" spans="2:3" ht="26.4" x14ac:dyDescent="0.25">
      <c r="B164" s="9" t="s">
        <v>311</v>
      </c>
      <c r="C164" s="10" t="s">
        <v>312</v>
      </c>
    </row>
    <row r="165" spans="2:3" x14ac:dyDescent="0.25">
      <c r="B165" s="9" t="s">
        <v>313</v>
      </c>
      <c r="C165" s="10" t="s">
        <v>314</v>
      </c>
    </row>
    <row r="166" spans="2:3" x14ac:dyDescent="0.25">
      <c r="B166" s="9" t="s">
        <v>315</v>
      </c>
      <c r="C166" s="10" t="s">
        <v>316</v>
      </c>
    </row>
    <row r="167" spans="2:3" x14ac:dyDescent="0.25">
      <c r="B167" s="9" t="s">
        <v>317</v>
      </c>
      <c r="C167" s="10" t="s">
        <v>318</v>
      </c>
    </row>
    <row r="168" spans="2:3" x14ac:dyDescent="0.25">
      <c r="B168" s="9" t="s">
        <v>319</v>
      </c>
      <c r="C168" s="10" t="s">
        <v>320</v>
      </c>
    </row>
    <row r="169" spans="2:3" x14ac:dyDescent="0.25">
      <c r="B169" s="9" t="s">
        <v>321</v>
      </c>
      <c r="C169" s="10" t="s">
        <v>322</v>
      </c>
    </row>
    <row r="170" spans="2:3" x14ac:dyDescent="0.25">
      <c r="B170" s="9" t="s">
        <v>323</v>
      </c>
      <c r="C170" s="10" t="s">
        <v>324</v>
      </c>
    </row>
    <row r="171" spans="2:3" x14ac:dyDescent="0.25">
      <c r="B171" s="9" t="s">
        <v>325</v>
      </c>
      <c r="C171" s="10" t="s">
        <v>326</v>
      </c>
    </row>
    <row r="172" spans="2:3" x14ac:dyDescent="0.25">
      <c r="B172" s="9" t="s">
        <v>327</v>
      </c>
      <c r="C172" s="10" t="s">
        <v>328</v>
      </c>
    </row>
  </sheetData>
  <sortState xmlns:xlrd2="http://schemas.microsoft.com/office/spreadsheetml/2017/richdata2" ref="B11:C17">
    <sortCondition ref="C12:C17"/>
  </sortState>
  <mergeCells count="6">
    <mergeCell ref="B9:C9"/>
    <mergeCell ref="B2:C2"/>
    <mergeCell ref="B3:C3"/>
    <mergeCell ref="B4:C4"/>
    <mergeCell ref="B5:C5"/>
    <mergeCell ref="B6:C6"/>
  </mergeCells>
  <conditionalFormatting sqref="B5">
    <cfRule type="expression" dxfId="1" priority="3">
      <formula>#REF!="Header"</formula>
    </cfRule>
    <cfRule type="expression" dxfId="0" priority="4">
      <formula>#REF!="SubHeader"</formula>
    </cfRule>
  </conditionalFormatting>
  <pageMargins left="0.7" right="0.7" top="0.75" bottom="0.75" header="0.3" footer="0.3"/>
  <pageSetup orientation="portrait" r:id="rId1"/>
  <headerFooter>
    <oddHeader>&amp;L&amp;"Calibri"&amp;12&amp;K03C03CPublic&amp;1#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I83"/>
  <sheetViews>
    <sheetView zoomScaleNormal="100" zoomScaleSheetLayoutView="102" workbookViewId="0">
      <pane ySplit="6" topLeftCell="A39" activePane="bottomLeft" state="frozen"/>
      <selection pane="bottomLeft" sqref="A1:B1"/>
    </sheetView>
  </sheetViews>
  <sheetFormatPr defaultColWidth="9.109375" defaultRowHeight="15" outlineLevelRow="1" x14ac:dyDescent="0.25"/>
  <cols>
    <col min="1" max="1" width="17" style="27" customWidth="1"/>
    <col min="2" max="2" width="20.6640625" style="27" customWidth="1"/>
    <col min="3" max="3" width="17.44140625" style="27" customWidth="1"/>
    <col min="4" max="4" width="28.44140625" style="27" customWidth="1"/>
    <col min="5" max="5" width="30.6640625" style="27" customWidth="1"/>
    <col min="6" max="6" width="31.33203125" style="27" customWidth="1"/>
    <col min="7" max="7" width="27.109375" style="29" customWidth="1"/>
    <col min="8" max="8" width="19.44140625" style="27" customWidth="1"/>
    <col min="9" max="16384" width="9.109375" style="27"/>
  </cols>
  <sheetData>
    <row r="1" spans="1:9" ht="12.75" customHeight="1" outlineLevel="1" x14ac:dyDescent="0.25">
      <c r="A1" s="105" t="s">
        <v>359</v>
      </c>
      <c r="B1" s="106"/>
      <c r="C1" s="16"/>
      <c r="D1" s="16"/>
      <c r="E1" s="16"/>
      <c r="F1" s="16"/>
      <c r="G1" s="28"/>
    </row>
    <row r="2" spans="1:9" ht="23.4" customHeight="1" outlineLevel="1" x14ac:dyDescent="0.25">
      <c r="A2" s="22" t="s">
        <v>329</v>
      </c>
      <c r="B2" s="118"/>
      <c r="C2" s="118"/>
      <c r="D2" s="118"/>
      <c r="E2" s="118"/>
      <c r="F2" s="118"/>
      <c r="G2" s="12" t="str">
        <f>"Total Budget in "&amp;$F$10</f>
        <v xml:space="preserve">Total Budget in </v>
      </c>
      <c r="H2" s="29"/>
    </row>
    <row r="3" spans="1:9" ht="23.4" customHeight="1" outlineLevel="1" x14ac:dyDescent="0.25">
      <c r="A3" s="23" t="s">
        <v>330</v>
      </c>
      <c r="B3" s="117"/>
      <c r="C3" s="117"/>
      <c r="D3" s="117"/>
      <c r="E3" s="117"/>
      <c r="F3" s="117"/>
      <c r="G3" s="75">
        <f>IF(F83=0,0,TEXT(F83,"#,###,000.00")&amp;" "&amp;F10)</f>
        <v>0</v>
      </c>
      <c r="H3" s="29"/>
      <c r="I3" s="30"/>
    </row>
    <row r="4" spans="1:9" ht="23.4" customHeight="1" outlineLevel="1" x14ac:dyDescent="0.25">
      <c r="A4" s="23" t="s">
        <v>331</v>
      </c>
      <c r="B4" s="117"/>
      <c r="C4" s="117"/>
      <c r="D4" s="117"/>
      <c r="E4" s="117"/>
      <c r="F4" s="117"/>
      <c r="G4" s="12" t="s">
        <v>332</v>
      </c>
      <c r="H4" s="29"/>
    </row>
    <row r="5" spans="1:9" ht="18" customHeight="1" outlineLevel="1" x14ac:dyDescent="0.25">
      <c r="A5" s="31"/>
      <c r="B5" s="15"/>
      <c r="C5" s="15"/>
      <c r="D5" s="15"/>
      <c r="E5" s="15"/>
      <c r="F5" s="15"/>
      <c r="G5" s="76">
        <f>G83</f>
        <v>0</v>
      </c>
    </row>
    <row r="6" spans="1:9" ht="6" customHeight="1" outlineLevel="1" x14ac:dyDescent="0.25">
      <c r="A6" s="32"/>
      <c r="B6" s="33"/>
      <c r="C6" s="33"/>
      <c r="D6" s="33"/>
      <c r="E6" s="33"/>
      <c r="F6" s="33"/>
      <c r="G6" s="25"/>
    </row>
    <row r="7" spans="1:9" ht="15.6" x14ac:dyDescent="0.25">
      <c r="A7" s="109" t="s">
        <v>333</v>
      </c>
      <c r="B7" s="110"/>
      <c r="C7" s="110"/>
      <c r="D7" s="110"/>
      <c r="E7" s="110"/>
      <c r="F7" s="110"/>
      <c r="G7" s="111"/>
    </row>
    <row r="8" spans="1:9" ht="15.6" x14ac:dyDescent="0.25">
      <c r="A8" s="112" t="s">
        <v>349</v>
      </c>
      <c r="B8" s="113"/>
      <c r="C8" s="113"/>
      <c r="D8" s="113"/>
      <c r="E8" s="113"/>
      <c r="F8" s="113"/>
      <c r="G8" s="114"/>
    </row>
    <row r="9" spans="1:9" ht="15" customHeight="1" x14ac:dyDescent="0.25">
      <c r="A9" s="34"/>
      <c r="G9" s="35"/>
    </row>
    <row r="10" spans="1:9" ht="27.15" customHeight="1" x14ac:dyDescent="0.25">
      <c r="A10" s="36" t="s">
        <v>334</v>
      </c>
      <c r="E10" s="21" t="s">
        <v>335</v>
      </c>
      <c r="F10" s="14"/>
      <c r="G10" s="35"/>
    </row>
    <row r="11" spans="1:9" ht="30.75" customHeight="1" x14ac:dyDescent="0.25">
      <c r="A11" s="34"/>
      <c r="B11" s="37" t="s">
        <v>336</v>
      </c>
      <c r="C11" s="37"/>
      <c r="E11" s="59" t="str">
        <f>"Current Exchange Rate from " &amp;$F$10 &amp;" to USD"&amp;"
"&amp;"(enter 1 if USD)"</f>
        <v>Current Exchange Rate from  to USD
(enter 1 if USD)</v>
      </c>
      <c r="F11" s="38"/>
      <c r="G11" s="35"/>
    </row>
    <row r="12" spans="1:9" ht="27.15" customHeight="1" x14ac:dyDescent="0.25">
      <c r="A12" s="34"/>
      <c r="B12" s="11" t="s">
        <v>337</v>
      </c>
      <c r="C12" s="11" t="s">
        <v>338</v>
      </c>
      <c r="D12" s="11" t="s">
        <v>339</v>
      </c>
      <c r="E12" s="11" t="s">
        <v>340</v>
      </c>
      <c r="F12" s="12" t="str">
        <f>"Total Cost in "&amp;$F$10</f>
        <v xml:space="preserve">Total Cost in </v>
      </c>
      <c r="G12" s="12" t="s">
        <v>341</v>
      </c>
    </row>
    <row r="13" spans="1:9" ht="27.15" customHeight="1" x14ac:dyDescent="0.25">
      <c r="A13" s="34"/>
      <c r="B13" s="91"/>
      <c r="C13" s="52"/>
      <c r="D13" s="18"/>
      <c r="E13" s="18"/>
      <c r="F13" s="19">
        <f>D13+E13</f>
        <v>0</v>
      </c>
      <c r="G13" s="17">
        <f>F13*F$11</f>
        <v>0</v>
      </c>
    </row>
    <row r="14" spans="1:9" ht="27.15" customHeight="1" x14ac:dyDescent="0.25">
      <c r="A14" s="34"/>
      <c r="B14" s="92"/>
      <c r="C14" s="53"/>
      <c r="D14" s="20"/>
      <c r="E14" s="20"/>
      <c r="F14" s="19">
        <f t="shared" ref="F14:F22" si="0">D14+E14</f>
        <v>0</v>
      </c>
      <c r="G14" s="17">
        <f t="shared" ref="G14:G22" si="1">F14*F$11</f>
        <v>0</v>
      </c>
    </row>
    <row r="15" spans="1:9" s="63" customFormat="1" ht="27.15" customHeight="1" x14ac:dyDescent="0.25">
      <c r="A15" s="62"/>
      <c r="B15" s="64"/>
      <c r="C15" s="53"/>
      <c r="D15" s="20"/>
      <c r="E15" s="20"/>
      <c r="F15" s="19">
        <f t="shared" si="0"/>
        <v>0</v>
      </c>
      <c r="G15" s="17">
        <f t="shared" si="1"/>
        <v>0</v>
      </c>
    </row>
    <row r="16" spans="1:9" s="63" customFormat="1" ht="27.15" customHeight="1" x14ac:dyDescent="0.25">
      <c r="A16" s="62"/>
      <c r="B16" s="64"/>
      <c r="C16" s="53"/>
      <c r="D16" s="20"/>
      <c r="E16" s="20"/>
      <c r="F16" s="19">
        <f t="shared" si="0"/>
        <v>0</v>
      </c>
      <c r="G16" s="17">
        <f t="shared" si="1"/>
        <v>0</v>
      </c>
    </row>
    <row r="17" spans="1:7" ht="27.15" customHeight="1" x14ac:dyDescent="0.25">
      <c r="A17" s="34"/>
      <c r="B17" s="64"/>
      <c r="C17" s="53"/>
      <c r="D17" s="20"/>
      <c r="E17" s="20"/>
      <c r="F17" s="19">
        <f t="shared" si="0"/>
        <v>0</v>
      </c>
      <c r="G17" s="17">
        <f t="shared" si="1"/>
        <v>0</v>
      </c>
    </row>
    <row r="18" spans="1:7" ht="27.15" customHeight="1" x14ac:dyDescent="0.25">
      <c r="A18" s="34"/>
      <c r="B18" s="64"/>
      <c r="C18" s="53"/>
      <c r="D18" s="20"/>
      <c r="E18" s="20"/>
      <c r="F18" s="19">
        <f t="shared" si="0"/>
        <v>0</v>
      </c>
      <c r="G18" s="17">
        <f t="shared" si="1"/>
        <v>0</v>
      </c>
    </row>
    <row r="19" spans="1:7" ht="27.15" customHeight="1" x14ac:dyDescent="0.25">
      <c r="A19" s="34"/>
      <c r="B19" s="64"/>
      <c r="C19" s="53"/>
      <c r="D19" s="20"/>
      <c r="E19" s="20"/>
      <c r="F19" s="19">
        <f t="shared" si="0"/>
        <v>0</v>
      </c>
      <c r="G19" s="17">
        <f t="shared" si="1"/>
        <v>0</v>
      </c>
    </row>
    <row r="20" spans="1:7" ht="27.15" customHeight="1" x14ac:dyDescent="0.25">
      <c r="A20" s="34"/>
      <c r="B20" s="64"/>
      <c r="C20" s="53"/>
      <c r="D20" s="20"/>
      <c r="E20" s="20"/>
      <c r="F20" s="19">
        <f t="shared" si="0"/>
        <v>0</v>
      </c>
      <c r="G20" s="17">
        <f t="shared" si="1"/>
        <v>0</v>
      </c>
    </row>
    <row r="21" spans="1:7" s="63" customFormat="1" ht="27.15" customHeight="1" x14ac:dyDescent="0.25">
      <c r="A21" s="62"/>
      <c r="B21" s="64"/>
      <c r="C21" s="53"/>
      <c r="D21" s="20"/>
      <c r="E21" s="20"/>
      <c r="F21" s="19">
        <f>D21+E21</f>
        <v>0</v>
      </c>
      <c r="G21" s="17">
        <f>F21*F$11</f>
        <v>0</v>
      </c>
    </row>
    <row r="22" spans="1:7" s="63" customFormat="1" ht="27.15" customHeight="1" x14ac:dyDescent="0.25">
      <c r="A22" s="62"/>
      <c r="B22" s="64"/>
      <c r="C22" s="53"/>
      <c r="D22" s="20"/>
      <c r="E22" s="20"/>
      <c r="F22" s="19">
        <f t="shared" si="0"/>
        <v>0</v>
      </c>
      <c r="G22" s="17">
        <f t="shared" si="1"/>
        <v>0</v>
      </c>
    </row>
    <row r="23" spans="1:7" s="63" customFormat="1" ht="27.15" customHeight="1" x14ac:dyDescent="0.25">
      <c r="A23" s="62"/>
      <c r="B23" s="27"/>
      <c r="C23" s="27"/>
      <c r="D23" s="39"/>
      <c r="E23" s="40" t="s">
        <v>357</v>
      </c>
      <c r="F23" s="85">
        <f>SUM(Table3[[#All],[Column5]])</f>
        <v>0</v>
      </c>
      <c r="G23" s="84">
        <f>SUM(Table3[[#All],[Column6]])</f>
        <v>0</v>
      </c>
    </row>
    <row r="24" spans="1:7" s="63" customFormat="1" ht="27.15" customHeight="1" x14ac:dyDescent="0.25">
      <c r="A24" s="62"/>
      <c r="B24" s="37" t="s">
        <v>342</v>
      </c>
      <c r="C24" s="37"/>
      <c r="D24" s="27"/>
      <c r="E24" s="27"/>
      <c r="F24" s="27"/>
      <c r="G24" s="35"/>
    </row>
    <row r="25" spans="1:7" s="63" customFormat="1" ht="27.15" customHeight="1" x14ac:dyDescent="0.25">
      <c r="A25" s="62"/>
      <c r="B25" s="119" t="s">
        <v>337</v>
      </c>
      <c r="C25" s="120"/>
      <c r="D25" s="11" t="s">
        <v>343</v>
      </c>
      <c r="E25" s="12" t="str">
        <f>"Unit Cost in "&amp;$F$10</f>
        <v xml:space="preserve">Unit Cost in </v>
      </c>
      <c r="F25" s="12" t="str">
        <f>"Total Cost in "&amp;$F$10</f>
        <v xml:space="preserve">Total Cost in </v>
      </c>
      <c r="G25" s="12" t="s">
        <v>341</v>
      </c>
    </row>
    <row r="26" spans="1:7" s="63" customFormat="1" ht="27.15" customHeight="1" x14ac:dyDescent="0.25">
      <c r="A26" s="62"/>
      <c r="B26" s="115"/>
      <c r="C26" s="116"/>
      <c r="D26" s="54"/>
      <c r="E26" s="55"/>
      <c r="F26" s="58">
        <f>D26*E26</f>
        <v>0</v>
      </c>
      <c r="G26" s="41">
        <f>F26*F$11</f>
        <v>0</v>
      </c>
    </row>
    <row r="27" spans="1:7" s="63" customFormat="1" ht="27.15" customHeight="1" x14ac:dyDescent="0.25">
      <c r="A27" s="62"/>
      <c r="B27" s="115"/>
      <c r="C27" s="116"/>
      <c r="D27" s="70"/>
      <c r="E27" s="55"/>
      <c r="F27" s="58">
        <f t="shared" ref="F27:F40" si="2">D27*E27</f>
        <v>0</v>
      </c>
      <c r="G27" s="41">
        <f t="shared" ref="G27:G40" si="3">F27*F$11</f>
        <v>0</v>
      </c>
    </row>
    <row r="28" spans="1:7" s="63" customFormat="1" ht="27.15" customHeight="1" x14ac:dyDescent="0.25">
      <c r="A28" s="62"/>
      <c r="B28" s="86"/>
      <c r="C28" s="87"/>
      <c r="D28" s="70"/>
      <c r="E28" s="55"/>
      <c r="F28" s="58">
        <f t="shared" si="2"/>
        <v>0</v>
      </c>
      <c r="G28" s="41">
        <f t="shared" si="3"/>
        <v>0</v>
      </c>
    </row>
    <row r="29" spans="1:7" ht="27.15" customHeight="1" x14ac:dyDescent="0.25">
      <c r="A29" s="34"/>
      <c r="B29" s="115"/>
      <c r="C29" s="116"/>
      <c r="D29" s="70"/>
      <c r="E29" s="55"/>
      <c r="F29" s="58">
        <f t="shared" si="2"/>
        <v>0</v>
      </c>
      <c r="G29" s="41">
        <f t="shared" si="3"/>
        <v>0</v>
      </c>
    </row>
    <row r="30" spans="1:7" ht="27.15" customHeight="1" x14ac:dyDescent="0.25">
      <c r="A30" s="34"/>
      <c r="B30" s="115"/>
      <c r="C30" s="116"/>
      <c r="D30" s="70"/>
      <c r="E30" s="55"/>
      <c r="F30" s="58">
        <f t="shared" si="2"/>
        <v>0</v>
      </c>
      <c r="G30" s="41">
        <f t="shared" si="3"/>
        <v>0</v>
      </c>
    </row>
    <row r="31" spans="1:7" ht="27.15" customHeight="1" x14ac:dyDescent="0.25">
      <c r="A31" s="34"/>
      <c r="B31" s="86"/>
      <c r="C31" s="87"/>
      <c r="D31" s="71"/>
      <c r="E31" s="72"/>
      <c r="F31" s="58">
        <f t="shared" si="2"/>
        <v>0</v>
      </c>
      <c r="G31" s="41">
        <f t="shared" si="3"/>
        <v>0</v>
      </c>
    </row>
    <row r="32" spans="1:7" ht="27.15" customHeight="1" x14ac:dyDescent="0.25">
      <c r="A32" s="34"/>
      <c r="B32" s="86"/>
      <c r="C32" s="87"/>
      <c r="D32" s="71"/>
      <c r="E32" s="72"/>
      <c r="F32" s="58">
        <f t="shared" si="2"/>
        <v>0</v>
      </c>
      <c r="G32" s="41">
        <f t="shared" si="3"/>
        <v>0</v>
      </c>
    </row>
    <row r="33" spans="1:7" s="63" customFormat="1" ht="27.15" customHeight="1" x14ac:dyDescent="0.25">
      <c r="A33" s="62"/>
      <c r="B33" s="86"/>
      <c r="C33" s="87"/>
      <c r="D33" s="71"/>
      <c r="E33" s="72"/>
      <c r="F33" s="58">
        <f t="shared" si="2"/>
        <v>0</v>
      </c>
      <c r="G33" s="41">
        <f t="shared" si="3"/>
        <v>0</v>
      </c>
    </row>
    <row r="34" spans="1:7" s="63" customFormat="1" ht="27.15" customHeight="1" x14ac:dyDescent="0.25">
      <c r="A34" s="62"/>
      <c r="B34" s="86"/>
      <c r="C34" s="87"/>
      <c r="D34" s="70"/>
      <c r="E34" s="55"/>
      <c r="F34" s="58">
        <f t="shared" si="2"/>
        <v>0</v>
      </c>
      <c r="G34" s="41">
        <f t="shared" si="3"/>
        <v>0</v>
      </c>
    </row>
    <row r="35" spans="1:7" s="63" customFormat="1" ht="27.15" customHeight="1" x14ac:dyDescent="0.25">
      <c r="A35" s="62"/>
      <c r="B35" s="86"/>
      <c r="C35" s="87"/>
      <c r="D35" s="70"/>
      <c r="E35" s="55"/>
      <c r="F35" s="58">
        <f>D35*E35</f>
        <v>0</v>
      </c>
      <c r="G35" s="41">
        <f t="shared" si="3"/>
        <v>0</v>
      </c>
    </row>
    <row r="36" spans="1:7" s="63" customFormat="1" ht="27.15" customHeight="1" x14ac:dyDescent="0.25">
      <c r="A36" s="62"/>
      <c r="B36" s="86"/>
      <c r="C36" s="87"/>
      <c r="D36" s="70"/>
      <c r="E36" s="55"/>
      <c r="F36" s="58">
        <f t="shared" si="2"/>
        <v>0</v>
      </c>
      <c r="G36" s="41">
        <f t="shared" si="3"/>
        <v>0</v>
      </c>
    </row>
    <row r="37" spans="1:7" s="63" customFormat="1" ht="27.15" customHeight="1" x14ac:dyDescent="0.25">
      <c r="A37" s="62"/>
      <c r="B37" s="86"/>
      <c r="C37" s="87"/>
      <c r="D37" s="70"/>
      <c r="E37" s="55"/>
      <c r="F37" s="58">
        <f t="shared" si="2"/>
        <v>0</v>
      </c>
      <c r="G37" s="41">
        <f t="shared" si="3"/>
        <v>0</v>
      </c>
    </row>
    <row r="38" spans="1:7" s="63" customFormat="1" ht="27.15" customHeight="1" x14ac:dyDescent="0.25">
      <c r="A38" s="62"/>
      <c r="B38" s="86"/>
      <c r="C38" s="87"/>
      <c r="D38" s="70"/>
      <c r="E38" s="55"/>
      <c r="F38" s="58">
        <f t="shared" si="2"/>
        <v>0</v>
      </c>
      <c r="G38" s="41">
        <f t="shared" si="3"/>
        <v>0</v>
      </c>
    </row>
    <row r="39" spans="1:7" s="63" customFormat="1" ht="27.15" customHeight="1" x14ac:dyDescent="0.25">
      <c r="A39" s="62"/>
      <c r="B39" s="86"/>
      <c r="C39" s="87"/>
      <c r="D39" s="70"/>
      <c r="E39" s="55"/>
      <c r="F39" s="58">
        <f t="shared" si="2"/>
        <v>0</v>
      </c>
      <c r="G39" s="41">
        <f t="shared" si="3"/>
        <v>0</v>
      </c>
    </row>
    <row r="40" spans="1:7" s="63" customFormat="1" ht="27.15" customHeight="1" x14ac:dyDescent="0.25">
      <c r="A40" s="62"/>
      <c r="B40" s="115"/>
      <c r="C40" s="116"/>
      <c r="D40" s="71"/>
      <c r="E40" s="72"/>
      <c r="F40" s="58">
        <f t="shared" si="2"/>
        <v>0</v>
      </c>
      <c r="G40" s="41">
        <f t="shared" si="3"/>
        <v>0</v>
      </c>
    </row>
    <row r="41" spans="1:7" ht="27.15" customHeight="1" x14ac:dyDescent="0.25">
      <c r="A41" s="34"/>
      <c r="E41" s="26" t="s">
        <v>356</v>
      </c>
      <c r="F41" s="77">
        <f>SUM(F26:F40)</f>
        <v>0</v>
      </c>
      <c r="G41" s="78">
        <f>SUM(G26:G40)</f>
        <v>0</v>
      </c>
    </row>
    <row r="42" spans="1:7" ht="27.15" customHeight="1" x14ac:dyDescent="0.25">
      <c r="A42" s="34"/>
      <c r="B42" s="37" t="s">
        <v>344</v>
      </c>
      <c r="C42" s="37"/>
      <c r="G42" s="35"/>
    </row>
    <row r="43" spans="1:7" ht="27.15" customHeight="1" x14ac:dyDescent="0.25">
      <c r="A43" s="34"/>
      <c r="B43" s="119" t="s">
        <v>337</v>
      </c>
      <c r="C43" s="120"/>
      <c r="D43" s="11" t="s">
        <v>343</v>
      </c>
      <c r="E43" s="12" t="str">
        <f>"Unit Cost in "&amp;$F$10</f>
        <v xml:space="preserve">Unit Cost in </v>
      </c>
      <c r="F43" s="12" t="str">
        <f>"Total Cost in "&amp;$F$10</f>
        <v xml:space="preserve">Total Cost in </v>
      </c>
      <c r="G43" s="12" t="s">
        <v>341</v>
      </c>
    </row>
    <row r="44" spans="1:7" ht="27.15" customHeight="1" x14ac:dyDescent="0.25">
      <c r="B44" s="127"/>
      <c r="C44" s="127"/>
      <c r="D44" s="67"/>
      <c r="E44" s="68"/>
      <c r="F44" s="57">
        <f>D44*E44</f>
        <v>0</v>
      </c>
      <c r="G44" s="42">
        <f>F44*F$11</f>
        <v>0</v>
      </c>
    </row>
    <row r="45" spans="1:7" ht="27.15" customHeight="1" x14ac:dyDescent="0.25">
      <c r="B45" s="121"/>
      <c r="C45" s="122"/>
      <c r="D45" s="65"/>
      <c r="E45" s="66"/>
      <c r="F45" s="57">
        <f t="shared" ref="F45:F53" si="4">D45*E45</f>
        <v>0</v>
      </c>
      <c r="G45" s="42">
        <f t="shared" ref="G45:G53" si="5">F45*F$11</f>
        <v>0</v>
      </c>
    </row>
    <row r="46" spans="1:7" ht="27.15" customHeight="1" x14ac:dyDescent="0.25">
      <c r="B46" s="121"/>
      <c r="C46" s="122"/>
      <c r="D46" s="65"/>
      <c r="E46" s="66"/>
      <c r="F46" s="57">
        <f t="shared" si="4"/>
        <v>0</v>
      </c>
      <c r="G46" s="42">
        <f t="shared" si="5"/>
        <v>0</v>
      </c>
    </row>
    <row r="47" spans="1:7" ht="27.15" customHeight="1" x14ac:dyDescent="0.25">
      <c r="B47" s="121"/>
      <c r="C47" s="122"/>
      <c r="D47" s="65"/>
      <c r="E47" s="66"/>
      <c r="F47" s="57">
        <f t="shared" si="4"/>
        <v>0</v>
      </c>
      <c r="G47" s="42">
        <f t="shared" si="5"/>
        <v>0</v>
      </c>
    </row>
    <row r="48" spans="1:7" ht="27.15" customHeight="1" x14ac:dyDescent="0.25">
      <c r="B48" s="121"/>
      <c r="C48" s="122"/>
      <c r="D48" s="65"/>
      <c r="E48" s="66"/>
      <c r="F48" s="57">
        <f t="shared" si="4"/>
        <v>0</v>
      </c>
      <c r="G48" s="42">
        <f t="shared" si="5"/>
        <v>0</v>
      </c>
    </row>
    <row r="49" spans="1:7" ht="27.15" customHeight="1" x14ac:dyDescent="0.25">
      <c r="B49" s="121"/>
      <c r="C49" s="122"/>
      <c r="D49" s="65"/>
      <c r="E49" s="66"/>
      <c r="F49" s="57">
        <f t="shared" si="4"/>
        <v>0</v>
      </c>
      <c r="G49" s="42">
        <f t="shared" si="5"/>
        <v>0</v>
      </c>
    </row>
    <row r="50" spans="1:7" ht="27.15" customHeight="1" x14ac:dyDescent="0.25">
      <c r="B50" s="121"/>
      <c r="C50" s="122"/>
      <c r="D50" s="65"/>
      <c r="E50" s="66"/>
      <c r="F50" s="57">
        <f t="shared" si="4"/>
        <v>0</v>
      </c>
      <c r="G50" s="42">
        <f t="shared" si="5"/>
        <v>0</v>
      </c>
    </row>
    <row r="51" spans="1:7" s="63" customFormat="1" ht="27.15" customHeight="1" x14ac:dyDescent="0.25">
      <c r="A51" s="69"/>
      <c r="B51" s="127"/>
      <c r="C51" s="127"/>
      <c r="D51" s="65"/>
      <c r="E51" s="66"/>
      <c r="F51" s="57">
        <f t="shared" si="4"/>
        <v>0</v>
      </c>
      <c r="G51" s="42">
        <f t="shared" si="5"/>
        <v>0</v>
      </c>
    </row>
    <row r="52" spans="1:7" s="63" customFormat="1" ht="27.15" customHeight="1" x14ac:dyDescent="0.25">
      <c r="A52" s="69"/>
      <c r="B52" s="121"/>
      <c r="C52" s="122"/>
      <c r="D52" s="65"/>
      <c r="E52" s="66"/>
      <c r="F52" s="57">
        <f t="shared" si="4"/>
        <v>0</v>
      </c>
      <c r="G52" s="42">
        <f t="shared" si="5"/>
        <v>0</v>
      </c>
    </row>
    <row r="53" spans="1:7" s="63" customFormat="1" ht="27.15" customHeight="1" x14ac:dyDescent="0.25">
      <c r="A53" s="69"/>
      <c r="B53" s="127"/>
      <c r="C53" s="127"/>
      <c r="D53" s="67"/>
      <c r="E53" s="68"/>
      <c r="F53" s="57">
        <f t="shared" si="4"/>
        <v>0</v>
      </c>
      <c r="G53" s="42">
        <f t="shared" si="5"/>
        <v>0</v>
      </c>
    </row>
    <row r="54" spans="1:7" s="63" customFormat="1" ht="27.15" customHeight="1" x14ac:dyDescent="0.25">
      <c r="A54" s="62"/>
      <c r="B54" s="27"/>
      <c r="C54" s="27"/>
      <c r="D54" s="27"/>
      <c r="E54" s="26" t="s">
        <v>355</v>
      </c>
      <c r="F54" s="77">
        <f>SUM(F44:F53)</f>
        <v>0</v>
      </c>
      <c r="G54" s="78">
        <f>SUM(G44:G53)</f>
        <v>0</v>
      </c>
    </row>
    <row r="55" spans="1:7" s="63" customFormat="1" ht="27.15" customHeight="1" x14ac:dyDescent="0.25">
      <c r="A55" s="62"/>
      <c r="B55" s="37" t="s">
        <v>345</v>
      </c>
      <c r="C55" s="37"/>
      <c r="D55" s="27"/>
      <c r="E55" s="27"/>
      <c r="F55" s="27"/>
      <c r="G55" s="35"/>
    </row>
    <row r="56" spans="1:7" ht="27.15" customHeight="1" x14ac:dyDescent="0.25">
      <c r="A56" s="34"/>
      <c r="B56" s="125" t="s">
        <v>337</v>
      </c>
      <c r="C56" s="126"/>
      <c r="D56" s="11" t="s">
        <v>343</v>
      </c>
      <c r="E56" s="12" t="str">
        <f>"Unit Cost in "&amp;$F$10</f>
        <v xml:space="preserve">Unit Cost in </v>
      </c>
      <c r="F56" s="12" t="str">
        <f>"Total Cost in "&amp;$F$10</f>
        <v xml:space="preserve">Total Cost in </v>
      </c>
      <c r="G56" s="24" t="s">
        <v>341</v>
      </c>
    </row>
    <row r="57" spans="1:7" ht="27.15" customHeight="1" x14ac:dyDescent="0.25">
      <c r="A57" s="34"/>
      <c r="B57" s="127"/>
      <c r="C57" s="127"/>
      <c r="D57" s="60"/>
      <c r="E57" s="61"/>
      <c r="F57" s="56">
        <f>D57*E57</f>
        <v>0</v>
      </c>
      <c r="G57" s="43">
        <f t="shared" ref="G57:G61" si="6">F57*F$11</f>
        <v>0</v>
      </c>
    </row>
    <row r="58" spans="1:7" ht="27.15" customHeight="1" x14ac:dyDescent="0.25">
      <c r="A58" s="34"/>
      <c r="B58" s="128"/>
      <c r="C58" s="128"/>
      <c r="D58" s="60"/>
      <c r="E58" s="61"/>
      <c r="F58" s="56">
        <f t="shared" ref="F58:F61" si="7">D58*E58</f>
        <v>0</v>
      </c>
      <c r="G58" s="43">
        <f t="shared" si="6"/>
        <v>0</v>
      </c>
    </row>
    <row r="59" spans="1:7" ht="24.75" customHeight="1" x14ac:dyDescent="0.25">
      <c r="A59" s="88"/>
      <c r="B59" s="128"/>
      <c r="C59" s="128"/>
      <c r="D59" s="60"/>
      <c r="E59" s="61"/>
      <c r="F59" s="56">
        <f t="shared" si="7"/>
        <v>0</v>
      </c>
      <c r="G59" s="43">
        <f t="shared" si="6"/>
        <v>0</v>
      </c>
    </row>
    <row r="60" spans="1:7" ht="26.25" customHeight="1" x14ac:dyDescent="0.25">
      <c r="A60" s="34"/>
      <c r="B60" s="128"/>
      <c r="C60" s="128"/>
      <c r="D60" s="60"/>
      <c r="E60" s="61"/>
      <c r="F60" s="56">
        <f t="shared" si="7"/>
        <v>0</v>
      </c>
      <c r="G60" s="43">
        <f t="shared" si="6"/>
        <v>0</v>
      </c>
    </row>
    <row r="61" spans="1:7" ht="27.15" customHeight="1" x14ac:dyDescent="0.25">
      <c r="A61" s="46"/>
      <c r="B61" s="127"/>
      <c r="C61" s="127"/>
      <c r="D61" s="60"/>
      <c r="E61" s="61"/>
      <c r="F61" s="56">
        <f t="shared" si="7"/>
        <v>0</v>
      </c>
      <c r="G61" s="43">
        <f t="shared" si="6"/>
        <v>0</v>
      </c>
    </row>
    <row r="62" spans="1:7" ht="15.6" x14ac:dyDescent="0.25">
      <c r="A62" s="34"/>
      <c r="E62" s="40" t="s">
        <v>354</v>
      </c>
      <c r="F62" s="83">
        <f>SUM(F57:F61)</f>
        <v>0</v>
      </c>
      <c r="G62" s="84">
        <f>SUM(G57:G61)</f>
        <v>0</v>
      </c>
    </row>
    <row r="63" spans="1:7" ht="15.6" x14ac:dyDescent="0.25">
      <c r="A63" s="34"/>
      <c r="E63" s="44"/>
      <c r="F63" s="44"/>
      <c r="G63" s="35"/>
    </row>
    <row r="64" spans="1:7" ht="15.6" x14ac:dyDescent="0.25">
      <c r="A64" s="34"/>
      <c r="E64" s="45"/>
      <c r="F64" s="12" t="str">
        <f>"Total Cost in "&amp;$F$10</f>
        <v xml:space="preserve">Total Cost in </v>
      </c>
      <c r="G64" s="12" t="s">
        <v>341</v>
      </c>
    </row>
    <row r="65" spans="1:7" s="63" customFormat="1" ht="15.6" x14ac:dyDescent="0.25">
      <c r="A65" s="62"/>
      <c r="B65" s="89"/>
      <c r="C65" s="89"/>
      <c r="D65" s="90"/>
      <c r="E65" s="26" t="s">
        <v>353</v>
      </c>
      <c r="F65" s="77">
        <f>F62+F54+F41+F23</f>
        <v>0</v>
      </c>
      <c r="G65" s="78">
        <f>G62+G54+G41+G23</f>
        <v>0</v>
      </c>
    </row>
    <row r="66" spans="1:7" s="63" customFormat="1" ht="15.6" x14ac:dyDescent="0.25">
      <c r="A66" s="62"/>
      <c r="B66" s="107" t="s">
        <v>346</v>
      </c>
      <c r="C66" s="108"/>
      <c r="D66" s="51">
        <v>0.5</v>
      </c>
      <c r="E66" s="26" t="s">
        <v>352</v>
      </c>
      <c r="F66" s="77">
        <f>F65*D66</f>
        <v>0</v>
      </c>
      <c r="G66" s="79">
        <f>G65*D66</f>
        <v>0</v>
      </c>
    </row>
    <row r="67" spans="1:7" ht="15.6" x14ac:dyDescent="0.25">
      <c r="A67" s="34"/>
      <c r="D67" s="47"/>
      <c r="E67" s="45"/>
      <c r="F67" s="48"/>
      <c r="G67" s="35"/>
    </row>
    <row r="68" spans="1:7" ht="15.6" x14ac:dyDescent="0.25">
      <c r="A68" s="34"/>
      <c r="B68" s="37" t="s">
        <v>348</v>
      </c>
      <c r="C68" s="37"/>
      <c r="G68" s="35"/>
    </row>
    <row r="69" spans="1:7" ht="15.6" x14ac:dyDescent="0.25">
      <c r="A69" s="34"/>
      <c r="B69" s="129" t="s">
        <v>337</v>
      </c>
      <c r="C69" s="130"/>
      <c r="D69" s="130"/>
      <c r="E69" s="131"/>
      <c r="F69" s="12" t="str">
        <f>"Total Cost in "&amp;$F$10</f>
        <v xml:space="preserve">Total Cost in </v>
      </c>
      <c r="G69" s="12" t="s">
        <v>341</v>
      </c>
    </row>
    <row r="70" spans="1:7" x14ac:dyDescent="0.25">
      <c r="A70" s="31"/>
      <c r="B70" s="102"/>
      <c r="C70" s="118"/>
      <c r="D70" s="118"/>
      <c r="E70" s="132"/>
      <c r="F70" s="73"/>
      <c r="G70" s="74">
        <f>F70*F$11</f>
        <v>0</v>
      </c>
    </row>
    <row r="71" spans="1:7" x14ac:dyDescent="0.25">
      <c r="B71" s="102"/>
      <c r="C71" s="103"/>
      <c r="D71" s="103"/>
      <c r="E71" s="104"/>
      <c r="F71" s="73"/>
      <c r="G71" s="74">
        <f t="shared" ref="G71:G79" si="8">F71*F$11</f>
        <v>0</v>
      </c>
    </row>
    <row r="72" spans="1:7" x14ac:dyDescent="0.25">
      <c r="B72" s="102"/>
      <c r="C72" s="103"/>
      <c r="D72" s="103"/>
      <c r="E72" s="104"/>
      <c r="F72" s="73"/>
      <c r="G72" s="74">
        <f t="shared" si="8"/>
        <v>0</v>
      </c>
    </row>
    <row r="73" spans="1:7" x14ac:dyDescent="0.25">
      <c r="B73" s="102"/>
      <c r="C73" s="103"/>
      <c r="D73" s="103"/>
      <c r="E73" s="104"/>
      <c r="F73" s="73"/>
      <c r="G73" s="74">
        <f t="shared" si="8"/>
        <v>0</v>
      </c>
    </row>
    <row r="74" spans="1:7" x14ac:dyDescent="0.25">
      <c r="B74" s="102"/>
      <c r="C74" s="103"/>
      <c r="D74" s="103"/>
      <c r="E74" s="104"/>
      <c r="F74" s="73"/>
      <c r="G74" s="74">
        <f t="shared" si="8"/>
        <v>0</v>
      </c>
    </row>
    <row r="75" spans="1:7" x14ac:dyDescent="0.25">
      <c r="B75" s="102"/>
      <c r="C75" s="103"/>
      <c r="D75" s="103"/>
      <c r="E75" s="104"/>
      <c r="F75" s="73"/>
      <c r="G75" s="74">
        <f t="shared" si="8"/>
        <v>0</v>
      </c>
    </row>
    <row r="76" spans="1:7" x14ac:dyDescent="0.25">
      <c r="B76" s="102"/>
      <c r="C76" s="118"/>
      <c r="D76" s="118"/>
      <c r="E76" s="132"/>
      <c r="F76" s="73"/>
      <c r="G76" s="74">
        <f t="shared" si="8"/>
        <v>0</v>
      </c>
    </row>
    <row r="77" spans="1:7" x14ac:dyDescent="0.25">
      <c r="B77" s="102"/>
      <c r="C77" s="103"/>
      <c r="D77" s="103"/>
      <c r="E77" s="104"/>
      <c r="F77" s="73"/>
      <c r="G77" s="74">
        <f t="shared" si="8"/>
        <v>0</v>
      </c>
    </row>
    <row r="78" spans="1:7" x14ac:dyDescent="0.25">
      <c r="B78" s="102"/>
      <c r="C78" s="103"/>
      <c r="D78" s="103"/>
      <c r="E78" s="104"/>
      <c r="F78" s="73"/>
      <c r="G78" s="74">
        <f t="shared" si="8"/>
        <v>0</v>
      </c>
    </row>
    <row r="79" spans="1:7" x14ac:dyDescent="0.25">
      <c r="B79" s="102"/>
      <c r="C79" s="118"/>
      <c r="D79" s="118"/>
      <c r="E79" s="132"/>
      <c r="F79" s="73"/>
      <c r="G79" s="74">
        <f t="shared" si="8"/>
        <v>0</v>
      </c>
    </row>
    <row r="80" spans="1:7" ht="15.6" x14ac:dyDescent="0.25">
      <c r="E80" s="26" t="s">
        <v>358</v>
      </c>
      <c r="F80" s="80">
        <f>SUM(F70:F79)</f>
        <v>0</v>
      </c>
      <c r="G80" s="78">
        <f>SUM(G70:G79)</f>
        <v>0</v>
      </c>
    </row>
    <row r="81" spans="2:7" x14ac:dyDescent="0.25">
      <c r="F81" s="49"/>
      <c r="G81" s="50"/>
    </row>
    <row r="82" spans="2:7" ht="15.6" x14ac:dyDescent="0.25">
      <c r="F82" s="12" t="str">
        <f>"Total Cost in "&amp;$F$10</f>
        <v xml:space="preserve">Total Cost in </v>
      </c>
      <c r="G82" s="12" t="s">
        <v>341</v>
      </c>
    </row>
    <row r="83" spans="2:7" ht="15.6" x14ac:dyDescent="0.25">
      <c r="B83" s="15"/>
      <c r="C83" s="15"/>
      <c r="D83" s="123" t="s">
        <v>347</v>
      </c>
      <c r="E83" s="124"/>
      <c r="F83" s="81">
        <f>SUM(F65,F80,F66)</f>
        <v>0</v>
      </c>
      <c r="G83" s="82">
        <f>SUM(G65,G80,G66)</f>
        <v>0</v>
      </c>
    </row>
  </sheetData>
  <sheetProtection algorithmName="SHA-512" hashValue="4J26/JUVFhdUaJtpuxZsK5Kf4XMakBH99hZIgAy//cah3Umq6Vz8CcSRJMBCjXpztxPy5JQ869X8hHwlDNrpOw==" saltValue="gBtnt6O4WK4iuff3W71Q0w==" spinCount="100000" sheet="1"/>
  <mergeCells count="42">
    <mergeCell ref="B47:C47"/>
    <mergeCell ref="B48:C48"/>
    <mergeCell ref="B49:C49"/>
    <mergeCell ref="B50:C50"/>
    <mergeCell ref="D83:E83"/>
    <mergeCell ref="B56:C56"/>
    <mergeCell ref="B43:C43"/>
    <mergeCell ref="B44:C44"/>
    <mergeCell ref="B61:C61"/>
    <mergeCell ref="B57:C57"/>
    <mergeCell ref="B58:C58"/>
    <mergeCell ref="B59:C59"/>
    <mergeCell ref="B60:C60"/>
    <mergeCell ref="B53:C53"/>
    <mergeCell ref="B69:E69"/>
    <mergeCell ref="B51:C51"/>
    <mergeCell ref="B76:E76"/>
    <mergeCell ref="B79:E79"/>
    <mergeCell ref="B70:E70"/>
    <mergeCell ref="B71:E71"/>
    <mergeCell ref="A1:B1"/>
    <mergeCell ref="B66:C66"/>
    <mergeCell ref="A7:G7"/>
    <mergeCell ref="A8:G8"/>
    <mergeCell ref="B40:C40"/>
    <mergeCell ref="B30:C30"/>
    <mergeCell ref="B26:C26"/>
    <mergeCell ref="B27:C27"/>
    <mergeCell ref="B29:C29"/>
    <mergeCell ref="B4:F4"/>
    <mergeCell ref="B2:F2"/>
    <mergeCell ref="B3:F3"/>
    <mergeCell ref="B25:C25"/>
    <mergeCell ref="B45:C45"/>
    <mergeCell ref="B52:C52"/>
    <mergeCell ref="B46:C46"/>
    <mergeCell ref="B78:E78"/>
    <mergeCell ref="B72:E72"/>
    <mergeCell ref="B73:E73"/>
    <mergeCell ref="B74:E74"/>
    <mergeCell ref="B75:E75"/>
    <mergeCell ref="B77:E77"/>
  </mergeCells>
  <phoneticPr fontId="2" type="noConversion"/>
  <printOptions horizontalCentered="1"/>
  <pageMargins left="0.75" right="0.75" top="1" bottom="1" header="0.5" footer="0.5"/>
  <pageSetup scale="53" orientation="portrait" r:id="rId1"/>
  <headerFooter alignWithMargins="0">
    <oddHeader>&amp;L&amp;"Calibri"&amp;12&amp;K03C03CPublic&amp;1#</oddHeader>
    <oddFooter>&amp;L&amp;"Times New Roman,Regular"&amp;12&amp;KE8E800機密&amp;K0000FF-&amp;KE8E800Confidential</oddFooter>
    <evenFooter>&amp;L&amp;"Times New Roman,Regular"&amp;12&amp;KE8E800機密&amp;K0000FF-&amp;KE8E800Confidential</evenFooter>
    <firstFooter>&amp;L&amp;"Times New Roman,Regular"&amp;12&amp;KE8E800機密&amp;K0000FF-&amp;KE8E800Confidential</firstFooter>
  </headerFooter>
  <ignoredErrors>
    <ignoredError sqref="F13:G13 G44 G57 G26" calculatedColumn="1"/>
  </ignoredErrors>
  <drawing r:id="rId2"/>
  <tableParts count="5">
    <tablePart r:id="rId3"/>
    <tablePart r:id="rId4"/>
    <tablePart r:id="rId5"/>
    <tablePart r:id="rId6"/>
    <tablePart r:id="rId7"/>
  </tableParts>
  <extLst>
    <ext xmlns:x14="http://schemas.microsoft.com/office/spreadsheetml/2009/9/main" uri="{CCE6A557-97BC-4b89-ADB6-D9C93CAAB3DF}">
      <x14:dataValidations xmlns:xm="http://schemas.microsoft.com/office/excel/2006/main" xWindow="824" yWindow="483" count="1">
        <x14:dataValidation type="list" showErrorMessage="1" errorTitle="Error" error="Please select from the list" promptTitle="Currency List" prompt="Please select from the list" xr:uid="{CC6E14EF-2E08-4BBB-98BA-C3743AF1C308}">
          <x14:formula1>
            <xm:f>Instructions!$C$11:$C$172</xm:f>
          </x14:formula1>
          <xm:sqref>F10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a10f9ac0-5937-4b4f-b459-96aedd9ed2c5" origin="userSelected">
  <element uid="id_classification_eusecret" value=""/>
  <element uid="cefbaa69-3bfa-4b56-8d22-6839cb7b06d0" value=""/>
</sisl>
</file>

<file path=customXml/itemProps1.xml><?xml version="1.0" encoding="utf-8"?>
<ds:datastoreItem xmlns:ds="http://schemas.openxmlformats.org/officeDocument/2006/customXml" ds:itemID="{AFAA7CE1-CF8C-4A9C-89BF-F923FBBBA85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Revised</vt:lpstr>
      <vt:lpstr>Revised!Print_Area</vt:lpstr>
    </vt:vector>
  </TitlesOfParts>
  <Manager/>
  <Company>Merck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Non-Clinical Budget Template.xls</dc:title>
  <dc:subject/>
  <dc:creator>Moroskym</dc:creator>
  <cp:keywords/>
  <dc:description/>
  <cp:lastModifiedBy>Gauthier, Catherine</cp:lastModifiedBy>
  <cp:revision/>
  <dcterms:created xsi:type="dcterms:W3CDTF">2005-08-11T14:15:08Z</dcterms:created>
  <dcterms:modified xsi:type="dcterms:W3CDTF">2026-04-23T19:11:52Z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-832936675</vt:i4>
  </property>
  <property fmtid="{D5CDD505-2E9C-101B-9397-08002B2CF9AE}" pid="3" name="_NewReviewCycle">
    <vt:lpwstr/>
  </property>
  <property fmtid="{D5CDD505-2E9C-101B-9397-08002B2CF9AE}" pid="4" name="_EmailSubject">
    <vt:lpwstr>Updated new template</vt:lpwstr>
  </property>
  <property fmtid="{D5CDD505-2E9C-101B-9397-08002B2CF9AE}" pid="5" name="_AuthorEmail">
    <vt:lpwstr>catherine.gauthier@merck.com</vt:lpwstr>
  </property>
  <property fmtid="{D5CDD505-2E9C-101B-9397-08002B2CF9AE}" pid="6" name="_AuthorEmailDisplayName">
    <vt:lpwstr>Gauthier, Catherine</vt:lpwstr>
  </property>
  <property fmtid="{D5CDD505-2E9C-101B-9397-08002B2CF9AE}" pid="7" name="display_urn:schemas-microsoft-com:office:office#Editor">
    <vt:lpwstr>Justice, Steven J.</vt:lpwstr>
  </property>
  <property fmtid="{D5CDD505-2E9C-101B-9397-08002B2CF9AE}" pid="8" name="_PreviousAdHocReviewCycleID">
    <vt:i4>165692261</vt:i4>
  </property>
  <property fmtid="{D5CDD505-2E9C-101B-9397-08002B2CF9AE}" pid="9" name="docIndexRef">
    <vt:lpwstr>ae9a15d1-ec33-4044-901f-ce0bdf052297</vt:lpwstr>
  </property>
  <property fmtid="{D5CDD505-2E9C-101B-9397-08002B2CF9AE}" pid="10" name="bjSaver">
    <vt:lpwstr>O8WlPVJwMEBVSr7Je8y6xZ7hXpXnZ5lt</vt:lpwstr>
  </property>
  <property fmtid="{D5CDD505-2E9C-101B-9397-08002B2CF9AE}" pid="12" name="bjDocumentLabelXML">
    <vt:lpwstr>&lt;?xml version="1.0" encoding="us-ascii"?&gt;&lt;sisl xmlns:xsd="http://www.w3.org/2001/XMLSchema" xmlns:xsi="http://www.w3.org/2001/XMLSchema-instance" sislVersion="0" policy="a10f9ac0-5937-4b4f-b459-96aedd9ed2c5" origin="userSelected" xmlns="http://www.boldonj</vt:lpwstr>
  </property>
  <property fmtid="{D5CDD505-2E9C-101B-9397-08002B2CF9AE}" pid="13" name="bjDocumentLabelXML-0">
    <vt:lpwstr>ames.com/2008/01/sie/internal/label"&gt;&lt;element uid="id_classification_eusecret" value="" /&gt;&lt;element uid="cefbaa69-3bfa-4b56-8d22-6839cb7b06d0" value="" /&gt;&lt;/sisl&gt;</vt:lpwstr>
  </property>
  <property fmtid="{D5CDD505-2E9C-101B-9397-08002B2CF9AE}" pid="14" name="bjDocumentSecurityLabel">
    <vt:lpwstr>機密-Confidential</vt:lpwstr>
  </property>
  <property fmtid="{D5CDD505-2E9C-101B-9397-08002B2CF9AE}" pid="15" name="MerckMetadataExchange">
    <vt:lpwstr>!$MRK@Confidential-Footer-Left</vt:lpwstr>
  </property>
  <property fmtid="{D5CDD505-2E9C-101B-9397-08002B2CF9AE}" pid="16" name="bjLeftFooterLabel-first">
    <vt:lpwstr>&amp;"Times New Roman,Regular"&amp;12&amp;KE8E800機密&amp;K0000FF-&amp;KE8E800Confidential</vt:lpwstr>
  </property>
  <property fmtid="{D5CDD505-2E9C-101B-9397-08002B2CF9AE}" pid="17" name="bjLeftFooterLabel-even">
    <vt:lpwstr>&amp;"Times New Roman,Regular"&amp;12&amp;KE8E800機密&amp;K0000FF-&amp;KE8E800Confidential</vt:lpwstr>
  </property>
  <property fmtid="{D5CDD505-2E9C-101B-9397-08002B2CF9AE}" pid="18" name="bjLeftFooterLabel">
    <vt:lpwstr>&amp;"Times New Roman,Regular"&amp;12&amp;KE8E800機密&amp;K0000FF-&amp;KE8E800Confidential</vt:lpwstr>
  </property>
  <property fmtid="{D5CDD505-2E9C-101B-9397-08002B2CF9AE}" pid="19" name="MSIP_Label_794a5f65-4bbe-4bbe-bb66-e23e35795661_Enabled">
    <vt:lpwstr>true</vt:lpwstr>
  </property>
  <property fmtid="{D5CDD505-2E9C-101B-9397-08002B2CF9AE}" pid="20" name="MSIP_Label_794a5f65-4bbe-4bbe-bb66-e23e35795661_SetDate">
    <vt:lpwstr>2023-10-04T11:41:34Z</vt:lpwstr>
  </property>
  <property fmtid="{D5CDD505-2E9C-101B-9397-08002B2CF9AE}" pid="21" name="MSIP_Label_794a5f65-4bbe-4bbe-bb66-e23e35795661_Method">
    <vt:lpwstr>Privileged</vt:lpwstr>
  </property>
  <property fmtid="{D5CDD505-2E9C-101B-9397-08002B2CF9AE}" pid="22" name="MSIP_Label_794a5f65-4bbe-4bbe-bb66-e23e35795661_Name">
    <vt:lpwstr>794a5f65-4bbe-4bbe-bb66-e23e35795661</vt:lpwstr>
  </property>
  <property fmtid="{D5CDD505-2E9C-101B-9397-08002B2CF9AE}" pid="23" name="MSIP_Label_794a5f65-4bbe-4bbe-bb66-e23e35795661_SiteId">
    <vt:lpwstr>a00de4ec-48a8-43a6-be74-e31274e2060d</vt:lpwstr>
  </property>
  <property fmtid="{D5CDD505-2E9C-101B-9397-08002B2CF9AE}" pid="24" name="MSIP_Label_794a5f65-4bbe-4bbe-bb66-e23e35795661_ActionId">
    <vt:lpwstr>2e7a57f4-1e56-4a13-951f-740edd460939</vt:lpwstr>
  </property>
  <property fmtid="{D5CDD505-2E9C-101B-9397-08002B2CF9AE}" pid="25" name="MSIP_Label_794a5f65-4bbe-4bbe-bb66-e23e35795661_ContentBits">
    <vt:lpwstr>1</vt:lpwstr>
  </property>
  <property fmtid="{D5CDD505-2E9C-101B-9397-08002B2CF9AE}" pid="26" name="MerckAIPLabel">
    <vt:lpwstr>Public</vt:lpwstr>
  </property>
  <property fmtid="{D5CDD505-2E9C-101B-9397-08002B2CF9AE}" pid="27" name="MerckAIPDataExchange">
    <vt:lpwstr>!MRKMIP@Public</vt:lpwstr>
  </property>
</Properties>
</file>